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3155" yWindow="135" windowWidth="14325" windowHeight="10800" tabRatio="918" firstSheet="1" activeTab="1"/>
  </bookViews>
  <sheets>
    <sheet name="--------" sheetId="4" state="veryHidden" r:id="rId1"/>
    <sheet name="의안제출" sheetId="6" r:id="rId2"/>
  </sheets>
  <definedNames>
    <definedName name="_xlnm.Print_Area" localSheetId="1">의안제출!$A$1:$M$148</definedName>
  </definedNames>
  <calcPr calcId="162913"/>
  <fileRecoveryPr autoRecover="0"/>
</workbook>
</file>

<file path=xl/calcChain.xml><?xml version="1.0" encoding="utf-8"?>
<calcChain xmlns="http://schemas.openxmlformats.org/spreadsheetml/2006/main">
  <c r="L115" i="6"/>
  <c r="J115"/>
  <c r="K115" s="1"/>
  <c r="H115"/>
  <c r="I115" s="1"/>
  <c r="L56"/>
  <c r="J62"/>
  <c r="K62" s="1"/>
  <c r="H62"/>
  <c r="I62" s="1"/>
  <c r="J43"/>
  <c r="K43" s="1"/>
  <c r="H43"/>
  <c r="I43" s="1"/>
  <c r="L62"/>
  <c r="K56" l="1"/>
  <c r="I56"/>
  <c r="L43"/>
</calcChain>
</file>

<file path=xl/sharedStrings.xml><?xml version="1.0" encoding="utf-8"?>
<sst xmlns="http://schemas.openxmlformats.org/spreadsheetml/2006/main" count="173" uniqueCount="133">
  <si>
    <t>(단위:천원)</t>
    <phoneticPr fontId="2" type="noConversion"/>
  </si>
  <si>
    <t>의안
번호</t>
    <phoneticPr fontId="2" type="noConversion"/>
  </si>
  <si>
    <t>1. 제안이유</t>
    <phoneticPr fontId="2" type="noConversion"/>
  </si>
  <si>
    <t xml:space="preserve">2. 주요골자 </t>
    <phoneticPr fontId="2" type="noConversion"/>
  </si>
  <si>
    <t>회     계     별</t>
    <phoneticPr fontId="2" type="noConversion"/>
  </si>
  <si>
    <t>증  감</t>
    <phoneticPr fontId="2" type="noConversion"/>
  </si>
  <si>
    <t>계</t>
    <phoneticPr fontId="2" type="noConversion"/>
  </si>
  <si>
    <t>일   반   회   계</t>
    <phoneticPr fontId="2" type="noConversion"/>
  </si>
  <si>
    <t>특   별   회   계</t>
    <phoneticPr fontId="2" type="noConversion"/>
  </si>
  <si>
    <t>3. 내    용</t>
    <phoneticPr fontId="2" type="noConversion"/>
  </si>
  <si>
    <t>□  예산규모</t>
    <phoneticPr fontId="2" type="noConversion"/>
  </si>
  <si>
    <t xml:space="preserve">    ○  세   입</t>
    <phoneticPr fontId="2" type="noConversion"/>
  </si>
  <si>
    <t>지      방      세</t>
    <phoneticPr fontId="2" type="noConversion"/>
  </si>
  <si>
    <t>세   외    수   입</t>
    <phoneticPr fontId="2" type="noConversion"/>
  </si>
  <si>
    <t xml:space="preserve">    경상적세외수입</t>
    <phoneticPr fontId="2" type="noConversion"/>
  </si>
  <si>
    <t xml:space="preserve">    임시적세외수입</t>
    <phoneticPr fontId="2" type="noConversion"/>
  </si>
  <si>
    <t>지      방      채</t>
    <phoneticPr fontId="2" type="noConversion"/>
  </si>
  <si>
    <t xml:space="preserve">    ○  세    출</t>
    <phoneticPr fontId="2" type="noConversion"/>
  </si>
  <si>
    <t>기타특별회계</t>
    <phoneticPr fontId="2" type="noConversion"/>
  </si>
  <si>
    <t>비  고</t>
    <phoneticPr fontId="2" type="noConversion"/>
  </si>
  <si>
    <t>구      분</t>
    <phoneticPr fontId="2" type="noConversion"/>
  </si>
  <si>
    <t>분야·부문</t>
    <phoneticPr fontId="2" type="noConversion"/>
  </si>
  <si>
    <t>100  인   건   비</t>
    <phoneticPr fontId="2" type="noConversion"/>
  </si>
  <si>
    <t>200  물   건   비</t>
    <phoneticPr fontId="2" type="noConversion"/>
  </si>
  <si>
    <t>300  경 상 이 전</t>
    <phoneticPr fontId="2" type="noConversion"/>
  </si>
  <si>
    <t>400  자 본 지 출</t>
    <phoneticPr fontId="2" type="noConversion"/>
  </si>
  <si>
    <t>700  내 부 거 래</t>
    <phoneticPr fontId="2" type="noConversion"/>
  </si>
  <si>
    <t>800  예비비및기타</t>
    <phoneticPr fontId="2" type="noConversion"/>
  </si>
  <si>
    <t>101  인건비</t>
    <phoneticPr fontId="2" type="noConversion"/>
  </si>
  <si>
    <t>201  일반운영비</t>
    <phoneticPr fontId="2" type="noConversion"/>
  </si>
  <si>
    <t>202  여비</t>
    <phoneticPr fontId="2" type="noConversion"/>
  </si>
  <si>
    <t>203  업무추진비</t>
    <phoneticPr fontId="2" type="noConversion"/>
  </si>
  <si>
    <t>204  직무수행경비</t>
    <phoneticPr fontId="2" type="noConversion"/>
  </si>
  <si>
    <t>205  의회비</t>
    <phoneticPr fontId="2" type="noConversion"/>
  </si>
  <si>
    <t>206  재료비</t>
    <phoneticPr fontId="2" type="noConversion"/>
  </si>
  <si>
    <t>207  연구개발비</t>
    <phoneticPr fontId="2" type="noConversion"/>
  </si>
  <si>
    <t>301  일반보상금</t>
    <phoneticPr fontId="2" type="noConversion"/>
  </si>
  <si>
    <t>302  이주및재해보상금</t>
    <phoneticPr fontId="2" type="noConversion"/>
  </si>
  <si>
    <t>303  포상금</t>
    <phoneticPr fontId="2" type="noConversion"/>
  </si>
  <si>
    <t>304  연금부담금등</t>
    <phoneticPr fontId="2" type="noConversion"/>
  </si>
  <si>
    <t>305  배상금등</t>
    <phoneticPr fontId="2" type="noConversion"/>
  </si>
  <si>
    <t>306  출연금</t>
    <phoneticPr fontId="2" type="noConversion"/>
  </si>
  <si>
    <t>307  민간이전</t>
    <phoneticPr fontId="2" type="noConversion"/>
  </si>
  <si>
    <t>308  자치단체등이전</t>
    <phoneticPr fontId="2" type="noConversion"/>
  </si>
  <si>
    <t>401  시설비및부대비</t>
    <phoneticPr fontId="2" type="noConversion"/>
  </si>
  <si>
    <t>402  민간자본이전</t>
    <phoneticPr fontId="2" type="noConversion"/>
  </si>
  <si>
    <t>702  기금전출금</t>
    <phoneticPr fontId="2" type="noConversion"/>
  </si>
  <si>
    <r>
      <t xml:space="preserve">403  </t>
    </r>
    <r>
      <rPr>
        <sz val="10"/>
        <rFont val="굴림체"/>
        <family val="3"/>
        <charset val="129"/>
      </rPr>
      <t>자치단체등자본이전</t>
    </r>
    <phoneticPr fontId="2" type="noConversion"/>
  </si>
  <si>
    <t>지 난 년 도 수 입</t>
    <phoneticPr fontId="2" type="noConversion"/>
  </si>
  <si>
    <t>보     통      세</t>
    <phoneticPr fontId="2" type="noConversion"/>
  </si>
  <si>
    <t>309  전출금</t>
    <phoneticPr fontId="2" type="noConversion"/>
  </si>
  <si>
    <t>□  일반회계 세입·세출예산내역</t>
    <phoneticPr fontId="2" type="noConversion"/>
  </si>
  <si>
    <t>보전수입등및내부거래</t>
    <phoneticPr fontId="2" type="noConversion"/>
  </si>
  <si>
    <t>지  방  교  부  세</t>
    <phoneticPr fontId="2" type="noConversion"/>
  </si>
  <si>
    <t>발전소주변지역지원사업</t>
    <phoneticPr fontId="2" type="noConversion"/>
  </si>
  <si>
    <t>의 료 급 여 기 금</t>
    <phoneticPr fontId="2" type="noConversion"/>
  </si>
  <si>
    <t>조 정 교 부 금 등</t>
    <phoneticPr fontId="2" type="noConversion"/>
  </si>
  <si>
    <t>국고보조금등</t>
    <phoneticPr fontId="2" type="noConversion"/>
  </si>
  <si>
    <t>보     조     금</t>
    <phoneticPr fontId="2" type="noConversion"/>
  </si>
  <si>
    <t>시비보조금등</t>
    <phoneticPr fontId="2" type="noConversion"/>
  </si>
  <si>
    <t xml:space="preserve">       o 성질별</t>
    <phoneticPr fontId="2" type="noConversion"/>
  </si>
  <si>
    <t xml:space="preserve">       o 기능별</t>
    <phoneticPr fontId="2" type="noConversion"/>
  </si>
  <si>
    <t>경  정
예산액</t>
    <phoneticPr fontId="2" type="noConversion"/>
  </si>
  <si>
    <t>기  정
예산액</t>
    <phoneticPr fontId="2" type="noConversion"/>
  </si>
  <si>
    <t>일반공공행정</t>
    <phoneticPr fontId="2" type="noConversion"/>
  </si>
  <si>
    <t>입법및선거관리</t>
    <phoneticPr fontId="2" type="noConversion"/>
  </si>
  <si>
    <t>지방행정·재정지원</t>
    <phoneticPr fontId="2" type="noConversion"/>
  </si>
  <si>
    <t>일반행정</t>
    <phoneticPr fontId="2" type="noConversion"/>
  </si>
  <si>
    <t>공공질서및안전</t>
    <phoneticPr fontId="2" type="noConversion"/>
  </si>
  <si>
    <t>재난방재·민방위</t>
    <phoneticPr fontId="2" type="noConversion"/>
  </si>
  <si>
    <t>교육</t>
    <phoneticPr fontId="2" type="noConversion"/>
  </si>
  <si>
    <t>유아및초중등교육</t>
    <phoneticPr fontId="2" type="noConversion"/>
  </si>
  <si>
    <t>평생·직업교육</t>
    <phoneticPr fontId="2" type="noConversion"/>
  </si>
  <si>
    <t>문화및관광</t>
    <phoneticPr fontId="2" type="noConversion"/>
  </si>
  <si>
    <t xml:space="preserve"> </t>
    <phoneticPr fontId="2" type="noConversion"/>
  </si>
  <si>
    <t>문화예술</t>
    <phoneticPr fontId="2" type="noConversion"/>
  </si>
  <si>
    <t>체육</t>
    <phoneticPr fontId="2" type="noConversion"/>
  </si>
  <si>
    <t>문화재</t>
    <phoneticPr fontId="2" type="noConversion"/>
  </si>
  <si>
    <t>상하수도·수질</t>
    <phoneticPr fontId="2" type="noConversion"/>
  </si>
  <si>
    <t>폐기물</t>
    <phoneticPr fontId="2" type="noConversion"/>
  </si>
  <si>
    <t>대기</t>
    <phoneticPr fontId="2" type="noConversion"/>
  </si>
  <si>
    <t>자연</t>
    <phoneticPr fontId="2" type="noConversion"/>
  </si>
  <si>
    <t>환경보호일반</t>
    <phoneticPr fontId="2" type="noConversion"/>
  </si>
  <si>
    <t>사회복지</t>
    <phoneticPr fontId="2" type="noConversion"/>
  </si>
  <si>
    <t>기초생활보장</t>
    <phoneticPr fontId="2" type="noConversion"/>
  </si>
  <si>
    <t>취약계층지원</t>
    <phoneticPr fontId="2" type="noConversion"/>
  </si>
  <si>
    <t>보육·가족및여성</t>
    <phoneticPr fontId="2" type="noConversion"/>
  </si>
  <si>
    <t>노인·청소년</t>
    <phoneticPr fontId="2" type="noConversion"/>
  </si>
  <si>
    <t>노동</t>
    <phoneticPr fontId="2" type="noConversion"/>
  </si>
  <si>
    <t>보훈</t>
    <phoneticPr fontId="2" type="noConversion"/>
  </si>
  <si>
    <t>보건</t>
    <phoneticPr fontId="2" type="noConversion"/>
  </si>
  <si>
    <t>보건의료</t>
    <phoneticPr fontId="2" type="noConversion"/>
  </si>
  <si>
    <t>식품의약안전</t>
    <phoneticPr fontId="2" type="noConversion"/>
  </si>
  <si>
    <t>농림해양수산</t>
    <phoneticPr fontId="2" type="noConversion"/>
  </si>
  <si>
    <t>농업·농촌</t>
    <phoneticPr fontId="2" type="noConversion"/>
  </si>
  <si>
    <t>임업·산촌</t>
    <phoneticPr fontId="2" type="noConversion"/>
  </si>
  <si>
    <t>해양수산·어촌</t>
    <phoneticPr fontId="2" type="noConversion"/>
  </si>
  <si>
    <t>산업진흥·고도화</t>
    <phoneticPr fontId="2" type="noConversion"/>
  </si>
  <si>
    <t>에너지및자원개발</t>
    <phoneticPr fontId="2" type="noConversion"/>
  </si>
  <si>
    <t>산업·중소기업일반</t>
    <phoneticPr fontId="2" type="noConversion"/>
  </si>
  <si>
    <t>도로</t>
    <phoneticPr fontId="2" type="noConversion"/>
  </si>
  <si>
    <t>대중교통·물류등기타</t>
    <phoneticPr fontId="2" type="noConversion"/>
  </si>
  <si>
    <t>국토및지역개발</t>
    <phoneticPr fontId="2" type="noConversion"/>
  </si>
  <si>
    <t>수자원</t>
    <phoneticPr fontId="2" type="noConversion"/>
  </si>
  <si>
    <t>지역및도시</t>
    <phoneticPr fontId="2" type="noConversion"/>
  </si>
  <si>
    <t>예비비</t>
    <phoneticPr fontId="2" type="noConversion"/>
  </si>
  <si>
    <t>기타</t>
    <phoneticPr fontId="2" type="noConversion"/>
  </si>
  <si>
    <t>801  예비비</t>
    <phoneticPr fontId="2" type="noConversion"/>
  </si>
  <si>
    <t>802  반환금기타</t>
    <phoneticPr fontId="2" type="noConversion"/>
  </si>
  <si>
    <t>(단위:천원)</t>
    <phoneticPr fontId="2" type="noConversion"/>
  </si>
  <si>
    <t>비  고</t>
    <phoneticPr fontId="2" type="noConversion"/>
  </si>
  <si>
    <t>구성비</t>
    <phoneticPr fontId="2" type="noConversion"/>
  </si>
  <si>
    <t>주    차    장</t>
    <phoneticPr fontId="2" type="noConversion"/>
  </si>
  <si>
    <r>
      <t xml:space="preserve">비  고
</t>
    </r>
    <r>
      <rPr>
        <sz val="11"/>
        <rFont val="굴림체"/>
        <family val="3"/>
        <charset val="129"/>
      </rPr>
      <t>(일시차입한도액)</t>
    </r>
    <phoneticPr fontId="2" type="noConversion"/>
  </si>
  <si>
    <t>폐기물처리시설</t>
  </si>
  <si>
    <t>폐기물처리시설</t>
    <phoneticPr fontId="2" type="noConversion"/>
  </si>
  <si>
    <t>의 료 급 여 기 금</t>
  </si>
  <si>
    <t>발전소주변지역지원사업</t>
  </si>
  <si>
    <t>주    차    장</t>
  </si>
  <si>
    <t>관광</t>
    <phoneticPr fontId="2" type="noConversion"/>
  </si>
  <si>
    <t>701  기타회계등전출금</t>
    <phoneticPr fontId="2" type="noConversion"/>
  </si>
  <si>
    <t>과        목</t>
    <phoneticPr fontId="2" type="noConversion"/>
  </si>
  <si>
    <t>산업·중소기업 및 에너지</t>
    <phoneticPr fontId="2" type="noConversion"/>
  </si>
  <si>
    <t>교통 및 물류</t>
    <phoneticPr fontId="2" type="noConversion"/>
  </si>
  <si>
    <t>환경</t>
    <phoneticPr fontId="2" type="noConversion"/>
  </si>
  <si>
    <r>
      <t xml:space="preserve">703  </t>
    </r>
    <r>
      <rPr>
        <sz val="10"/>
        <rFont val="굴림체"/>
        <family val="3"/>
        <charset val="129"/>
      </rPr>
      <t>교육비특별회계전출금</t>
    </r>
    <phoneticPr fontId="2" type="noConversion"/>
  </si>
  <si>
    <r>
      <t xml:space="preserve">404  </t>
    </r>
    <r>
      <rPr>
        <sz val="10"/>
        <rFont val="굴림체"/>
        <family val="3"/>
        <charset val="129"/>
      </rPr>
      <t>공사공단자본전출금</t>
    </r>
    <phoneticPr fontId="2" type="noConversion"/>
  </si>
  <si>
    <t>405  자산취득비</t>
    <phoneticPr fontId="2" type="noConversion"/>
  </si>
  <si>
    <t xml:space="preserve"> ○  2020년도 제2회 추가경정예산안【총  괄】</t>
    <phoneticPr fontId="2" type="noConversion"/>
  </si>
  <si>
    <t xml:space="preserve"> ○ 2020년도 제2회 추가경정예산안</t>
    <phoneticPr fontId="2" type="noConversion"/>
  </si>
  <si>
    <t>2020년도 제2회 추가경정예산안</t>
    <phoneticPr fontId="2" type="noConversion"/>
  </si>
  <si>
    <t xml:space="preserve"> ○ 지방자치법 제130조제1항의 규정에 따라 2020년도 제2회 추가경정예산안을 의회 제출하여 의결을 받고자 함</t>
    <phoneticPr fontId="2" type="noConversion"/>
  </si>
  <si>
    <t xml:space="preserve">     제출년월일 : 2020.  8.  24.     
     제  출  자 : 울산광역시 북구청장</t>
    <phoneticPr fontId="2" type="noConversion"/>
  </si>
</sst>
</file>

<file path=xl/styles.xml><?xml version="1.0" encoding="utf-8"?>
<styleSheet xmlns="http://schemas.openxmlformats.org/spreadsheetml/2006/main">
  <numFmts count="9">
    <numFmt numFmtId="41" formatCode="_-* #,##0_-;\-* #,##0_-;_-* &quot;-&quot;_-;_-@_-"/>
    <numFmt numFmtId="176" formatCode="_-* #,##0.0_-;\-* #,##0.0_-;_-* &quot;-&quot;_-;_-@_-"/>
    <numFmt numFmtId="177" formatCode="#,##0_ "/>
    <numFmt numFmtId="178" formatCode="_-* #,##0_-;&quot;△&quot;* #,##0_-;_-* &quot;-&quot;_-;_-@_-"/>
    <numFmt numFmtId="179" formatCode="#,##0;\△#,##0"/>
    <numFmt numFmtId="180" formatCode="0.00%;\△0.00%"/>
    <numFmt numFmtId="181" formatCode="0.00\ %"/>
    <numFmt numFmtId="182" formatCode="0.00\ %;\△0.00\ %"/>
    <numFmt numFmtId="183" formatCode="#,###"/>
  </numFmts>
  <fonts count="19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8"/>
      <name val="굴림체"/>
      <family val="3"/>
      <charset val="129"/>
    </font>
    <font>
      <sz val="11"/>
      <name val="굴림체"/>
      <family val="3"/>
      <charset val="129"/>
    </font>
    <font>
      <sz val="14"/>
      <name val="굴림체"/>
      <family val="3"/>
      <charset val="129"/>
    </font>
    <font>
      <sz val="13"/>
      <name val="굴림체"/>
      <family val="3"/>
      <charset val="129"/>
    </font>
    <font>
      <b/>
      <sz val="14"/>
      <name val="굴림체"/>
      <family val="3"/>
      <charset val="129"/>
    </font>
    <font>
      <b/>
      <sz val="11"/>
      <name val="굴림체"/>
      <family val="3"/>
      <charset val="129"/>
    </font>
    <font>
      <sz val="12"/>
      <name val="굴림체"/>
      <family val="3"/>
      <charset val="129"/>
    </font>
    <font>
      <sz val="10"/>
      <name val="굴림체"/>
      <family val="3"/>
      <charset val="129"/>
    </font>
    <font>
      <sz val="9"/>
      <name val="굴림체"/>
      <family val="3"/>
      <charset val="129"/>
    </font>
    <font>
      <b/>
      <sz val="12"/>
      <name val="굴림체"/>
      <family val="3"/>
      <charset val="129"/>
    </font>
    <font>
      <sz val="12"/>
      <name val="돋움"/>
      <family val="3"/>
      <charset val="129"/>
    </font>
    <font>
      <b/>
      <sz val="20"/>
      <name val="굴림체"/>
      <family val="3"/>
      <charset val="129"/>
    </font>
    <font>
      <sz val="9"/>
      <color indexed="8"/>
      <name val="굴림체"/>
      <family val="3"/>
      <charset val="129"/>
    </font>
    <font>
      <sz val="12"/>
      <color indexed="8"/>
      <name val="굴림체"/>
      <family val="3"/>
      <charset val="129"/>
    </font>
    <font>
      <b/>
      <sz val="12"/>
      <color indexed="8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8">
    <border>
      <left/>
      <right/>
      <top/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8"/>
      </right>
      <top style="double">
        <color indexed="64"/>
      </top>
      <bottom style="hair">
        <color indexed="64"/>
      </bottom>
      <diagonal/>
    </border>
    <border>
      <left style="thin">
        <color indexed="8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8"/>
      </right>
      <top style="hair">
        <color indexed="64"/>
      </top>
      <bottom style="medium">
        <color indexed="64"/>
      </bottom>
      <diagonal/>
    </border>
    <border>
      <left style="thin">
        <color indexed="8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8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0" fontId="18" fillId="0" borderId="0">
      <alignment vertical="center"/>
    </xf>
  </cellStyleXfs>
  <cellXfs count="134">
    <xf numFmtId="0" fontId="0" fillId="0" borderId="0" xfId="0"/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4" fillId="2" borderId="0" xfId="0" applyFont="1" applyFill="1" applyBorder="1" applyAlignment="1">
      <alignment vertical="center"/>
    </xf>
    <xf numFmtId="176" fontId="5" fillId="2" borderId="0" xfId="0" applyNumberFormat="1" applyFont="1" applyFill="1" applyAlignment="1">
      <alignment vertical="center"/>
    </xf>
    <xf numFmtId="0" fontId="12" fillId="2" borderId="0" xfId="0" applyFont="1" applyFill="1" applyAlignment="1">
      <alignment vertical="center"/>
    </xf>
    <xf numFmtId="0" fontId="12" fillId="2" borderId="0" xfId="0" applyFont="1" applyFill="1" applyBorder="1" applyAlignment="1">
      <alignment vertical="center"/>
    </xf>
    <xf numFmtId="0" fontId="10" fillId="2" borderId="0" xfId="0" applyFont="1" applyFill="1" applyAlignment="1">
      <alignment vertical="center"/>
    </xf>
    <xf numFmtId="0" fontId="9" fillId="2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2" borderId="4" xfId="0" applyFont="1" applyFill="1" applyBorder="1" applyAlignment="1">
      <alignment horizontal="left" vertical="center" indent="1"/>
    </xf>
    <xf numFmtId="0" fontId="11" fillId="2" borderId="6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right" vertical="center"/>
    </xf>
    <xf numFmtId="0" fontId="11" fillId="2" borderId="0" xfId="0" applyFont="1" applyFill="1" applyBorder="1" applyAlignment="1">
      <alignment horizontal="right" vertical="center"/>
    </xf>
    <xf numFmtId="178" fontId="12" fillId="2" borderId="7" xfId="0" applyNumberFormat="1" applyFont="1" applyFill="1" applyBorder="1" applyAlignment="1">
      <alignment vertical="center" shrinkToFit="1"/>
    </xf>
    <xf numFmtId="0" fontId="4" fillId="2" borderId="9" xfId="0" applyFont="1" applyFill="1" applyBorder="1" applyAlignment="1">
      <alignment horizontal="center" vertical="center"/>
    </xf>
    <xf numFmtId="178" fontId="9" fillId="2" borderId="8" xfId="0" applyNumberFormat="1" applyFont="1" applyFill="1" applyBorder="1" applyAlignment="1">
      <alignment horizontal="center" vertical="center" shrinkToFit="1"/>
    </xf>
    <xf numFmtId="178" fontId="9" fillId="2" borderId="10" xfId="0" applyNumberFormat="1" applyFont="1" applyFill="1" applyBorder="1" applyAlignment="1">
      <alignment vertical="center" shrinkToFit="1"/>
    </xf>
    <xf numFmtId="0" fontId="12" fillId="2" borderId="7" xfId="0" applyFont="1" applyFill="1" applyBorder="1" applyAlignment="1">
      <alignment vertical="center"/>
    </xf>
    <xf numFmtId="0" fontId="8" fillId="2" borderId="7" xfId="0" applyFont="1" applyFill="1" applyBorder="1" applyAlignment="1">
      <alignment vertical="center"/>
    </xf>
    <xf numFmtId="0" fontId="4" fillId="2" borderId="8" xfId="0" applyFont="1" applyFill="1" applyBorder="1" applyAlignment="1">
      <alignment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10" fontId="4" fillId="2" borderId="0" xfId="0" applyNumberFormat="1" applyFont="1" applyFill="1" applyAlignment="1">
      <alignment horizontal="center" vertical="center"/>
    </xf>
    <xf numFmtId="10" fontId="9" fillId="2" borderId="1" xfId="0" applyNumberFormat="1" applyFont="1" applyFill="1" applyBorder="1" applyAlignment="1">
      <alignment horizontal="center" vertical="center"/>
    </xf>
    <xf numFmtId="178" fontId="4" fillId="2" borderId="8" xfId="0" applyNumberFormat="1" applyFont="1" applyFill="1" applyBorder="1" applyAlignment="1">
      <alignment horizontal="center" vertical="center" shrinkToFit="1"/>
    </xf>
    <xf numFmtId="177" fontId="4" fillId="2" borderId="8" xfId="0" applyNumberFormat="1" applyFont="1" applyFill="1" applyBorder="1" applyAlignment="1">
      <alignment horizontal="center" vertical="center" shrinkToFit="1"/>
    </xf>
    <xf numFmtId="177" fontId="4" fillId="2" borderId="10" xfId="0" applyNumberFormat="1" applyFont="1" applyFill="1" applyBorder="1" applyAlignment="1">
      <alignment horizontal="center" vertical="center" shrinkToFit="1"/>
    </xf>
    <xf numFmtId="10" fontId="4" fillId="2" borderId="9" xfId="0" applyNumberFormat="1" applyFont="1" applyFill="1" applyBorder="1" applyAlignment="1">
      <alignment horizontal="center" vertical="center"/>
    </xf>
    <xf numFmtId="177" fontId="15" fillId="0" borderId="12" xfId="0" applyNumberFormat="1" applyFont="1" applyBorder="1" applyAlignment="1">
      <alignment horizontal="right" vertical="center" wrapText="1"/>
    </xf>
    <xf numFmtId="179" fontId="16" fillId="0" borderId="0" xfId="0" applyNumberFormat="1" applyFont="1" applyBorder="1" applyAlignment="1">
      <alignment vertical="center" shrinkToFit="1"/>
    </xf>
    <xf numFmtId="182" fontId="16" fillId="0" borderId="0" xfId="0" applyNumberFormat="1" applyFont="1" applyBorder="1" applyAlignment="1">
      <alignment vertical="center" shrinkToFit="1"/>
    </xf>
    <xf numFmtId="181" fontId="16" fillId="0" borderId="0" xfId="0" applyNumberFormat="1" applyFont="1" applyBorder="1" applyAlignment="1">
      <alignment vertical="center" shrinkToFit="1"/>
    </xf>
    <xf numFmtId="0" fontId="9" fillId="2" borderId="11" xfId="0" applyFont="1" applyFill="1" applyBorder="1" applyAlignment="1">
      <alignment vertical="center"/>
    </xf>
    <xf numFmtId="178" fontId="12" fillId="2" borderId="14" xfId="1" applyNumberFormat="1" applyFont="1" applyFill="1" applyBorder="1" applyAlignment="1">
      <alignment horizontal="right" vertical="center" shrinkToFit="1"/>
    </xf>
    <xf numFmtId="10" fontId="12" fillId="2" borderId="15" xfId="0" applyNumberFormat="1" applyFont="1" applyFill="1" applyBorder="1" applyAlignment="1">
      <alignment vertical="center" shrinkToFit="1"/>
    </xf>
    <xf numFmtId="178" fontId="12" fillId="2" borderId="16" xfId="1" applyNumberFormat="1" applyFont="1" applyFill="1" applyBorder="1" applyAlignment="1">
      <alignment horizontal="right" vertical="center" shrinkToFit="1"/>
    </xf>
    <xf numFmtId="178" fontId="8" fillId="2" borderId="14" xfId="1" applyNumberFormat="1" applyFont="1" applyFill="1" applyBorder="1" applyAlignment="1">
      <alignment vertical="center" shrinkToFit="1"/>
    </xf>
    <xf numFmtId="10" fontId="8" fillId="2" borderId="15" xfId="0" applyNumberFormat="1" applyFont="1" applyFill="1" applyBorder="1" applyAlignment="1">
      <alignment horizontal="center" vertical="center" shrinkToFit="1"/>
    </xf>
    <xf numFmtId="10" fontId="8" fillId="2" borderId="15" xfId="0" applyNumberFormat="1" applyFont="1" applyFill="1" applyBorder="1" applyAlignment="1">
      <alignment vertical="center" shrinkToFit="1"/>
    </xf>
    <xf numFmtId="178" fontId="8" fillId="2" borderId="16" xfId="1" applyNumberFormat="1" applyFont="1" applyFill="1" applyBorder="1" applyAlignment="1">
      <alignment vertical="center" shrinkToFit="1"/>
    </xf>
    <xf numFmtId="179" fontId="15" fillId="0" borderId="12" xfId="0" applyNumberFormat="1" applyFont="1" applyBorder="1" applyAlignment="1">
      <alignment horizontal="right" vertical="center" wrapText="1"/>
    </xf>
    <xf numFmtId="180" fontId="15" fillId="0" borderId="12" xfId="0" applyNumberFormat="1" applyFont="1" applyBorder="1" applyAlignment="1">
      <alignment horizontal="right" vertical="center" wrapText="1"/>
    </xf>
    <xf numFmtId="177" fontId="17" fillId="0" borderId="29" xfId="0" applyNumberFormat="1" applyFont="1" applyBorder="1" applyAlignment="1">
      <alignment horizontal="right" vertical="center" shrinkToFit="1"/>
    </xf>
    <xf numFmtId="177" fontId="17" fillId="0" borderId="30" xfId="0" applyNumberFormat="1" applyFont="1" applyBorder="1" applyAlignment="1">
      <alignment horizontal="right" vertical="center" shrinkToFit="1"/>
    </xf>
    <xf numFmtId="179" fontId="15" fillId="0" borderId="0" xfId="0" applyNumberFormat="1" applyFont="1" applyBorder="1" applyAlignment="1">
      <alignment horizontal="right" vertical="top" wrapText="1"/>
    </xf>
    <xf numFmtId="180" fontId="15" fillId="0" borderId="0" xfId="0" applyNumberFormat="1" applyFont="1" applyBorder="1" applyAlignment="1">
      <alignment horizontal="right" vertical="top" wrapText="1"/>
    </xf>
    <xf numFmtId="179" fontId="15" fillId="0" borderId="0" xfId="0" applyNumberFormat="1" applyFont="1" applyBorder="1" applyAlignment="1">
      <alignment vertical="top" wrapText="1"/>
    </xf>
    <xf numFmtId="0" fontId="4" fillId="2" borderId="2" xfId="0" applyFont="1" applyFill="1" applyBorder="1" applyAlignment="1">
      <alignment horizontal="left" vertical="center" indent="1"/>
    </xf>
    <xf numFmtId="179" fontId="15" fillId="0" borderId="12" xfId="0" applyNumberFormat="1" applyFont="1" applyBorder="1" applyAlignment="1">
      <alignment vertical="center" wrapText="1"/>
    </xf>
    <xf numFmtId="183" fontId="15" fillId="0" borderId="8" xfId="0" applyNumberFormat="1" applyFont="1" applyBorder="1" applyAlignment="1">
      <alignment vertical="center" wrapText="1"/>
    </xf>
    <xf numFmtId="177" fontId="15" fillId="0" borderId="8" xfId="0" applyNumberFormat="1" applyFont="1" applyBorder="1" applyAlignment="1">
      <alignment vertical="center" wrapText="1"/>
    </xf>
    <xf numFmtId="179" fontId="15" fillId="0" borderId="13" xfId="0" applyNumberFormat="1" applyFont="1" applyBorder="1" applyAlignment="1">
      <alignment horizontal="right" vertical="center" wrapText="1"/>
    </xf>
    <xf numFmtId="180" fontId="15" fillId="0" borderId="13" xfId="0" applyNumberFormat="1" applyFont="1" applyBorder="1" applyAlignment="1">
      <alignment horizontal="right" vertical="center" wrapText="1"/>
    </xf>
    <xf numFmtId="179" fontId="15" fillId="0" borderId="13" xfId="0" applyNumberFormat="1" applyFont="1" applyBorder="1" applyAlignment="1">
      <alignment vertical="center" wrapText="1"/>
    </xf>
    <xf numFmtId="177" fontId="15" fillId="0" borderId="10" xfId="0" applyNumberFormat="1" applyFont="1" applyBorder="1" applyAlignment="1">
      <alignment vertical="center" wrapText="1"/>
    </xf>
    <xf numFmtId="179" fontId="15" fillId="0" borderId="36" xfId="0" applyNumberFormat="1" applyFont="1" applyBorder="1" applyAlignment="1">
      <alignment horizontal="right" vertical="center" wrapText="1"/>
    </xf>
    <xf numFmtId="180" fontId="15" fillId="0" borderId="36" xfId="0" applyNumberFormat="1" applyFont="1" applyBorder="1" applyAlignment="1">
      <alignment horizontal="right" vertical="center" wrapText="1"/>
    </xf>
    <xf numFmtId="179" fontId="15" fillId="0" borderId="37" xfId="0" applyNumberFormat="1" applyFont="1" applyBorder="1" applyAlignment="1">
      <alignment vertical="center" wrapText="1"/>
    </xf>
    <xf numFmtId="178" fontId="12" fillId="2" borderId="30" xfId="0" applyNumberFormat="1" applyFont="1" applyFill="1" applyBorder="1" applyAlignment="1">
      <alignment horizontal="center" vertical="center" shrinkToFit="1"/>
    </xf>
    <xf numFmtId="179" fontId="15" fillId="0" borderId="39" xfId="0" applyNumberFormat="1" applyFont="1" applyBorder="1" applyAlignment="1">
      <alignment horizontal="right" vertical="center" wrapText="1"/>
    </xf>
    <xf numFmtId="180" fontId="15" fillId="0" borderId="39" xfId="0" applyNumberFormat="1" applyFont="1" applyBorder="1" applyAlignment="1">
      <alignment horizontal="right" vertical="center" wrapText="1"/>
    </xf>
    <xf numFmtId="179" fontId="15" fillId="0" borderId="40" xfId="0" applyNumberFormat="1" applyFont="1" applyBorder="1" applyAlignment="1">
      <alignment vertical="center" wrapText="1"/>
    </xf>
    <xf numFmtId="178" fontId="9" fillId="2" borderId="11" xfId="0" applyNumberFormat="1" applyFont="1" applyFill="1" applyBorder="1" applyAlignment="1">
      <alignment vertical="center" shrinkToFit="1"/>
    </xf>
    <xf numFmtId="178" fontId="9" fillId="2" borderId="11" xfId="0" applyNumberFormat="1" applyFont="1" applyFill="1" applyBorder="1" applyAlignment="1">
      <alignment horizontal="center" vertical="center" shrinkToFit="1"/>
    </xf>
    <xf numFmtId="10" fontId="12" fillId="2" borderId="15" xfId="0" applyNumberFormat="1" applyFont="1" applyFill="1" applyBorder="1" applyAlignment="1">
      <alignment horizontal="right" vertical="center" shrinkToFit="1"/>
    </xf>
    <xf numFmtId="178" fontId="9" fillId="2" borderId="43" xfId="1" applyNumberFormat="1" applyFont="1" applyFill="1" applyBorder="1" applyAlignment="1">
      <alignment horizontal="right" vertical="center" shrinkToFit="1"/>
    </xf>
    <xf numFmtId="10" fontId="9" fillId="2" borderId="44" xfId="0" applyNumberFormat="1" applyFont="1" applyFill="1" applyBorder="1" applyAlignment="1">
      <alignment horizontal="right" vertical="center" shrinkToFit="1"/>
    </xf>
    <xf numFmtId="181" fontId="15" fillId="0" borderId="12" xfId="0" applyNumberFormat="1" applyFont="1" applyBorder="1" applyAlignment="1">
      <alignment horizontal="right" vertical="center" wrapText="1"/>
    </xf>
    <xf numFmtId="180" fontId="17" fillId="0" borderId="29" xfId="0" applyNumberFormat="1" applyFont="1" applyBorder="1" applyAlignment="1">
      <alignment horizontal="right" vertical="center" shrinkToFit="1"/>
    </xf>
    <xf numFmtId="177" fontId="17" fillId="0" borderId="34" xfId="0" applyNumberFormat="1" applyFont="1" applyBorder="1" applyAlignment="1">
      <alignment horizontal="right" vertical="center" shrinkToFit="1"/>
    </xf>
    <xf numFmtId="180" fontId="17" fillId="0" borderId="34" xfId="0" applyNumberFormat="1" applyFont="1" applyBorder="1" applyAlignment="1">
      <alignment horizontal="right" vertical="center" shrinkToFit="1"/>
    </xf>
    <xf numFmtId="179" fontId="17" fillId="0" borderId="35" xfId="0" applyNumberFormat="1" applyFont="1" applyBorder="1" applyAlignment="1">
      <alignment vertical="center" shrinkToFit="1"/>
    </xf>
    <xf numFmtId="0" fontId="9" fillId="2" borderId="45" xfId="0" applyFont="1" applyFill="1" applyBorder="1" applyAlignment="1">
      <alignment vertical="center"/>
    </xf>
    <xf numFmtId="181" fontId="15" fillId="0" borderId="13" xfId="0" applyNumberFormat="1" applyFont="1" applyBorder="1" applyAlignment="1">
      <alignment horizontal="right" vertical="center" wrapText="1"/>
    </xf>
    <xf numFmtId="182" fontId="15" fillId="0" borderId="36" xfId="0" applyNumberFormat="1" applyFont="1" applyBorder="1" applyAlignment="1">
      <alignment horizontal="right" vertical="center" wrapText="1"/>
    </xf>
    <xf numFmtId="181" fontId="15" fillId="0" borderId="36" xfId="0" applyNumberFormat="1" applyFont="1" applyBorder="1" applyAlignment="1">
      <alignment horizontal="right" vertical="center" wrapText="1"/>
    </xf>
    <xf numFmtId="179" fontId="15" fillId="0" borderId="46" xfId="0" applyNumberFormat="1" applyFont="1" applyBorder="1" applyAlignment="1">
      <alignment vertical="center" wrapText="1"/>
    </xf>
    <xf numFmtId="182" fontId="15" fillId="0" borderId="39" xfId="0" applyNumberFormat="1" applyFont="1" applyBorder="1" applyAlignment="1">
      <alignment horizontal="right" vertical="center" wrapText="1"/>
    </xf>
    <xf numFmtId="181" fontId="15" fillId="0" borderId="39" xfId="0" applyNumberFormat="1" applyFont="1" applyBorder="1" applyAlignment="1">
      <alignment horizontal="right" vertical="center" wrapText="1"/>
    </xf>
    <xf numFmtId="179" fontId="15" fillId="0" borderId="47" xfId="0" applyNumberFormat="1" applyFont="1" applyBorder="1" applyAlignment="1">
      <alignment vertical="center" wrapText="1"/>
    </xf>
    <xf numFmtId="177" fontId="15" fillId="0" borderId="13" xfId="0" applyNumberFormat="1" applyFont="1" applyBorder="1" applyAlignment="1">
      <alignment horizontal="right" vertical="center" wrapText="1"/>
    </xf>
    <xf numFmtId="179" fontId="17" fillId="0" borderId="29" xfId="0" applyNumberFormat="1" applyFont="1" applyBorder="1" applyAlignment="1">
      <alignment horizontal="right" vertical="center" shrinkToFit="1"/>
    </xf>
    <xf numFmtId="0" fontId="12" fillId="2" borderId="31" xfId="0" applyFont="1" applyFill="1" applyBorder="1" applyAlignment="1">
      <alignment horizontal="center" vertical="center"/>
    </xf>
    <xf numFmtId="0" fontId="12" fillId="2" borderId="29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 shrinkToFit="1"/>
    </xf>
    <xf numFmtId="0" fontId="9" fillId="2" borderId="2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left" vertical="center" wrapText="1"/>
    </xf>
    <xf numFmtId="0" fontId="9" fillId="2" borderId="18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horizontal="center" vertical="center"/>
    </xf>
    <xf numFmtId="0" fontId="9" fillId="2" borderId="21" xfId="0" applyFont="1" applyFill="1" applyBorder="1" applyAlignment="1">
      <alignment horizontal="center" vertical="center"/>
    </xf>
    <xf numFmtId="0" fontId="9" fillId="2" borderId="22" xfId="0" applyFont="1" applyFill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 wrapText="1"/>
    </xf>
    <xf numFmtId="0" fontId="0" fillId="0" borderId="25" xfId="0" applyBorder="1"/>
    <xf numFmtId="0" fontId="9" fillId="2" borderId="25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9" fillId="2" borderId="26" xfId="0" applyFont="1" applyFill="1" applyBorder="1" applyAlignment="1">
      <alignment horizontal="center" vertical="center" wrapText="1"/>
    </xf>
    <xf numFmtId="0" fontId="9" fillId="2" borderId="27" xfId="0" applyFont="1" applyFill="1" applyBorder="1" applyAlignment="1">
      <alignment horizontal="center" vertical="center" wrapText="1"/>
    </xf>
    <xf numFmtId="0" fontId="12" fillId="2" borderId="38" xfId="0" applyFont="1" applyFill="1" applyBorder="1" applyAlignment="1">
      <alignment horizontal="center" vertical="center"/>
    </xf>
    <xf numFmtId="0" fontId="12" fillId="2" borderId="32" xfId="0" applyFont="1" applyFill="1" applyBorder="1" applyAlignment="1">
      <alignment horizontal="center" vertical="center"/>
    </xf>
    <xf numFmtId="0" fontId="12" fillId="2" borderId="33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center"/>
    </xf>
    <xf numFmtId="0" fontId="12" fillId="2" borderId="28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left" vertical="center"/>
    </xf>
    <xf numFmtId="0" fontId="9" fillId="2" borderId="41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42" xfId="0" applyFont="1" applyFill="1" applyBorder="1" applyAlignment="1">
      <alignment horizontal="center" vertical="center"/>
    </xf>
    <xf numFmtId="0" fontId="13" fillId="0" borderId="25" xfId="0" applyFont="1" applyBorder="1"/>
    <xf numFmtId="0" fontId="4" fillId="2" borderId="12" xfId="0" applyFont="1" applyFill="1" applyBorder="1" applyAlignment="1">
      <alignment horizontal="left" vertical="distributed" indent="1"/>
    </xf>
    <xf numFmtId="0" fontId="4" fillId="2" borderId="2" xfId="0" applyFont="1" applyFill="1" applyBorder="1" applyAlignment="1">
      <alignment horizontal="left" vertical="center" indent="1"/>
    </xf>
    <xf numFmtId="0" fontId="4" fillId="2" borderId="12" xfId="0" applyFont="1" applyFill="1" applyBorder="1" applyAlignment="1">
      <alignment horizontal="left" vertical="center" indent="1"/>
    </xf>
    <xf numFmtId="0" fontId="4" fillId="2" borderId="12" xfId="0" applyFont="1" applyFill="1" applyBorder="1" applyAlignment="1">
      <alignment horizontal="left" vertical="justify" indent="1"/>
    </xf>
    <xf numFmtId="0" fontId="4" fillId="2" borderId="13" xfId="0" applyFont="1" applyFill="1" applyBorder="1" applyAlignment="1">
      <alignment horizontal="left" vertical="center" indent="1"/>
    </xf>
    <xf numFmtId="0" fontId="8" fillId="2" borderId="5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28" xfId="0" applyFont="1" applyFill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361950</xdr:colOff>
      <xdr:row>28</xdr:row>
      <xdr:rowOff>209550</xdr:rowOff>
    </xdr:from>
    <xdr:to>
      <xdr:col>8</xdr:col>
      <xdr:colOff>390525</xdr:colOff>
      <xdr:row>28</xdr:row>
      <xdr:rowOff>209550</xdr:rowOff>
    </xdr:to>
    <xdr:sp macro="" textlink="">
      <xdr:nvSpPr>
        <xdr:cNvPr id="16950" name="Text Box 1"/>
        <xdr:cNvSpPr txBox="1">
          <a:spLocks noChangeArrowheads="1"/>
        </xdr:cNvSpPr>
      </xdr:nvSpPr>
      <xdr:spPr bwMode="auto">
        <a:xfrm>
          <a:off x="3543300" y="10915650"/>
          <a:ext cx="28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361950</xdr:colOff>
      <xdr:row>29</xdr:row>
      <xdr:rowOff>209550</xdr:rowOff>
    </xdr:from>
    <xdr:to>
      <xdr:col>8</xdr:col>
      <xdr:colOff>390525</xdr:colOff>
      <xdr:row>29</xdr:row>
      <xdr:rowOff>209550</xdr:rowOff>
    </xdr:to>
    <xdr:sp macro="" textlink="">
      <xdr:nvSpPr>
        <xdr:cNvPr id="16951" name="Text Box 3"/>
        <xdr:cNvSpPr txBox="1">
          <a:spLocks noChangeArrowheads="1"/>
        </xdr:cNvSpPr>
      </xdr:nvSpPr>
      <xdr:spPr bwMode="auto">
        <a:xfrm>
          <a:off x="3543300" y="11296650"/>
          <a:ext cx="28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361950</xdr:colOff>
      <xdr:row>31</xdr:row>
      <xdr:rowOff>209550</xdr:rowOff>
    </xdr:from>
    <xdr:to>
      <xdr:col>8</xdr:col>
      <xdr:colOff>390525</xdr:colOff>
      <xdr:row>31</xdr:row>
      <xdr:rowOff>209550</xdr:rowOff>
    </xdr:to>
    <xdr:sp macro="" textlink="">
      <xdr:nvSpPr>
        <xdr:cNvPr id="16952" name="Text Box 5"/>
        <xdr:cNvSpPr txBox="1">
          <a:spLocks noChangeArrowheads="1"/>
        </xdr:cNvSpPr>
      </xdr:nvSpPr>
      <xdr:spPr bwMode="auto">
        <a:xfrm>
          <a:off x="3543300" y="12058650"/>
          <a:ext cx="28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361950</xdr:colOff>
      <xdr:row>29</xdr:row>
      <xdr:rowOff>209550</xdr:rowOff>
    </xdr:from>
    <xdr:to>
      <xdr:col>8</xdr:col>
      <xdr:colOff>390525</xdr:colOff>
      <xdr:row>29</xdr:row>
      <xdr:rowOff>209550</xdr:rowOff>
    </xdr:to>
    <xdr:sp macro="" textlink="">
      <xdr:nvSpPr>
        <xdr:cNvPr id="16953" name="Text Box 6"/>
        <xdr:cNvSpPr txBox="1">
          <a:spLocks noChangeArrowheads="1"/>
        </xdr:cNvSpPr>
      </xdr:nvSpPr>
      <xdr:spPr bwMode="auto">
        <a:xfrm>
          <a:off x="3543300" y="11296650"/>
          <a:ext cx="28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361950</xdr:colOff>
      <xdr:row>30</xdr:row>
      <xdr:rowOff>209550</xdr:rowOff>
    </xdr:from>
    <xdr:to>
      <xdr:col>8</xdr:col>
      <xdr:colOff>390525</xdr:colOff>
      <xdr:row>30</xdr:row>
      <xdr:rowOff>209550</xdr:rowOff>
    </xdr:to>
    <xdr:sp macro="" textlink="">
      <xdr:nvSpPr>
        <xdr:cNvPr id="16954" name="Text Box 7"/>
        <xdr:cNvSpPr txBox="1">
          <a:spLocks noChangeArrowheads="1"/>
        </xdr:cNvSpPr>
      </xdr:nvSpPr>
      <xdr:spPr bwMode="auto">
        <a:xfrm>
          <a:off x="3543300" y="11677650"/>
          <a:ext cx="28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361950</xdr:colOff>
      <xdr:row>31</xdr:row>
      <xdr:rowOff>209550</xdr:rowOff>
    </xdr:from>
    <xdr:to>
      <xdr:col>8</xdr:col>
      <xdr:colOff>390525</xdr:colOff>
      <xdr:row>31</xdr:row>
      <xdr:rowOff>209550</xdr:rowOff>
    </xdr:to>
    <xdr:sp macro="" textlink="">
      <xdr:nvSpPr>
        <xdr:cNvPr id="16955" name="Text Box 8"/>
        <xdr:cNvSpPr txBox="1">
          <a:spLocks noChangeArrowheads="1"/>
        </xdr:cNvSpPr>
      </xdr:nvSpPr>
      <xdr:spPr bwMode="auto">
        <a:xfrm>
          <a:off x="3543300" y="12058650"/>
          <a:ext cx="28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361950</xdr:colOff>
      <xdr:row>34</xdr:row>
      <xdr:rowOff>0</xdr:rowOff>
    </xdr:from>
    <xdr:to>
      <xdr:col>8</xdr:col>
      <xdr:colOff>390525</xdr:colOff>
      <xdr:row>34</xdr:row>
      <xdr:rowOff>28575</xdr:rowOff>
    </xdr:to>
    <xdr:sp macro="" textlink="">
      <xdr:nvSpPr>
        <xdr:cNvPr id="16956" name="Text Box 9"/>
        <xdr:cNvSpPr txBox="1">
          <a:spLocks noChangeArrowheads="1"/>
        </xdr:cNvSpPr>
      </xdr:nvSpPr>
      <xdr:spPr bwMode="auto">
        <a:xfrm>
          <a:off x="3543300" y="12992100"/>
          <a:ext cx="285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361950</xdr:colOff>
      <xdr:row>35</xdr:row>
      <xdr:rowOff>0</xdr:rowOff>
    </xdr:from>
    <xdr:to>
      <xdr:col>8</xdr:col>
      <xdr:colOff>390525</xdr:colOff>
      <xdr:row>35</xdr:row>
      <xdr:rowOff>19050</xdr:rowOff>
    </xdr:to>
    <xdr:sp macro="" textlink="">
      <xdr:nvSpPr>
        <xdr:cNvPr id="16957" name="Text Box 10"/>
        <xdr:cNvSpPr txBox="1">
          <a:spLocks noChangeArrowheads="1"/>
        </xdr:cNvSpPr>
      </xdr:nvSpPr>
      <xdr:spPr bwMode="auto">
        <a:xfrm>
          <a:off x="3543300" y="13373100"/>
          <a:ext cx="285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361950</xdr:colOff>
      <xdr:row>34</xdr:row>
      <xdr:rowOff>0</xdr:rowOff>
    </xdr:from>
    <xdr:to>
      <xdr:col>8</xdr:col>
      <xdr:colOff>390525</xdr:colOff>
      <xdr:row>34</xdr:row>
      <xdr:rowOff>57150</xdr:rowOff>
    </xdr:to>
    <xdr:sp macro="" textlink="">
      <xdr:nvSpPr>
        <xdr:cNvPr id="16958" name="Text Box 11"/>
        <xdr:cNvSpPr txBox="1">
          <a:spLocks noChangeArrowheads="1"/>
        </xdr:cNvSpPr>
      </xdr:nvSpPr>
      <xdr:spPr bwMode="auto">
        <a:xfrm>
          <a:off x="3543300" y="12992100"/>
          <a:ext cx="285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361950</xdr:colOff>
      <xdr:row>31</xdr:row>
      <xdr:rowOff>209550</xdr:rowOff>
    </xdr:from>
    <xdr:to>
      <xdr:col>8</xdr:col>
      <xdr:colOff>390525</xdr:colOff>
      <xdr:row>31</xdr:row>
      <xdr:rowOff>209550</xdr:rowOff>
    </xdr:to>
    <xdr:sp macro="" textlink="">
      <xdr:nvSpPr>
        <xdr:cNvPr id="16959" name="Text Box 12"/>
        <xdr:cNvSpPr txBox="1">
          <a:spLocks noChangeArrowheads="1"/>
        </xdr:cNvSpPr>
      </xdr:nvSpPr>
      <xdr:spPr bwMode="auto">
        <a:xfrm>
          <a:off x="3543300" y="12058650"/>
          <a:ext cx="28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361950</xdr:colOff>
      <xdr:row>34</xdr:row>
      <xdr:rowOff>0</xdr:rowOff>
    </xdr:from>
    <xdr:to>
      <xdr:col>8</xdr:col>
      <xdr:colOff>390525</xdr:colOff>
      <xdr:row>34</xdr:row>
      <xdr:rowOff>57150</xdr:rowOff>
    </xdr:to>
    <xdr:sp macro="" textlink="">
      <xdr:nvSpPr>
        <xdr:cNvPr id="16960" name="Text Box 13"/>
        <xdr:cNvSpPr txBox="1">
          <a:spLocks noChangeArrowheads="1"/>
        </xdr:cNvSpPr>
      </xdr:nvSpPr>
      <xdr:spPr bwMode="auto">
        <a:xfrm>
          <a:off x="3543300" y="12992100"/>
          <a:ext cx="285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361950</xdr:colOff>
      <xdr:row>34</xdr:row>
      <xdr:rowOff>209550</xdr:rowOff>
    </xdr:from>
    <xdr:to>
      <xdr:col>8</xdr:col>
      <xdr:colOff>390525</xdr:colOff>
      <xdr:row>34</xdr:row>
      <xdr:rowOff>209550</xdr:rowOff>
    </xdr:to>
    <xdr:sp macro="" textlink="">
      <xdr:nvSpPr>
        <xdr:cNvPr id="16961" name="Text Box 14"/>
        <xdr:cNvSpPr txBox="1">
          <a:spLocks noChangeArrowheads="1"/>
        </xdr:cNvSpPr>
      </xdr:nvSpPr>
      <xdr:spPr bwMode="auto">
        <a:xfrm>
          <a:off x="3543300" y="13201650"/>
          <a:ext cx="28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361950</xdr:colOff>
      <xdr:row>34</xdr:row>
      <xdr:rowOff>0</xdr:rowOff>
    </xdr:from>
    <xdr:to>
      <xdr:col>8</xdr:col>
      <xdr:colOff>390525</xdr:colOff>
      <xdr:row>34</xdr:row>
      <xdr:rowOff>28575</xdr:rowOff>
    </xdr:to>
    <xdr:sp macro="" textlink="">
      <xdr:nvSpPr>
        <xdr:cNvPr id="16962" name="Text Box 15"/>
        <xdr:cNvSpPr txBox="1">
          <a:spLocks noChangeArrowheads="1"/>
        </xdr:cNvSpPr>
      </xdr:nvSpPr>
      <xdr:spPr bwMode="auto">
        <a:xfrm>
          <a:off x="3543300" y="12992100"/>
          <a:ext cx="285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361950</xdr:colOff>
      <xdr:row>34</xdr:row>
      <xdr:rowOff>0</xdr:rowOff>
    </xdr:from>
    <xdr:to>
      <xdr:col>8</xdr:col>
      <xdr:colOff>390525</xdr:colOff>
      <xdr:row>34</xdr:row>
      <xdr:rowOff>28575</xdr:rowOff>
    </xdr:to>
    <xdr:sp macro="" textlink="">
      <xdr:nvSpPr>
        <xdr:cNvPr id="16963" name="Text Box 16"/>
        <xdr:cNvSpPr txBox="1">
          <a:spLocks noChangeArrowheads="1"/>
        </xdr:cNvSpPr>
      </xdr:nvSpPr>
      <xdr:spPr bwMode="auto">
        <a:xfrm>
          <a:off x="3543300" y="12992100"/>
          <a:ext cx="285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361950</xdr:colOff>
      <xdr:row>35</xdr:row>
      <xdr:rowOff>0</xdr:rowOff>
    </xdr:from>
    <xdr:to>
      <xdr:col>8</xdr:col>
      <xdr:colOff>390525</xdr:colOff>
      <xdr:row>35</xdr:row>
      <xdr:rowOff>19050</xdr:rowOff>
    </xdr:to>
    <xdr:sp macro="" textlink="">
      <xdr:nvSpPr>
        <xdr:cNvPr id="16964" name="Text Box 17"/>
        <xdr:cNvSpPr txBox="1">
          <a:spLocks noChangeArrowheads="1"/>
        </xdr:cNvSpPr>
      </xdr:nvSpPr>
      <xdr:spPr bwMode="auto">
        <a:xfrm>
          <a:off x="3543300" y="13373100"/>
          <a:ext cx="285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361950</xdr:colOff>
      <xdr:row>34</xdr:row>
      <xdr:rowOff>209550</xdr:rowOff>
    </xdr:from>
    <xdr:to>
      <xdr:col>8</xdr:col>
      <xdr:colOff>390525</xdr:colOff>
      <xdr:row>34</xdr:row>
      <xdr:rowOff>209550</xdr:rowOff>
    </xdr:to>
    <xdr:sp macro="" textlink="">
      <xdr:nvSpPr>
        <xdr:cNvPr id="16965" name="Text Box 18"/>
        <xdr:cNvSpPr txBox="1">
          <a:spLocks noChangeArrowheads="1"/>
        </xdr:cNvSpPr>
      </xdr:nvSpPr>
      <xdr:spPr bwMode="auto">
        <a:xfrm>
          <a:off x="3543300" y="13201650"/>
          <a:ext cx="28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361950</xdr:colOff>
      <xdr:row>34</xdr:row>
      <xdr:rowOff>209550</xdr:rowOff>
    </xdr:from>
    <xdr:to>
      <xdr:col>8</xdr:col>
      <xdr:colOff>390525</xdr:colOff>
      <xdr:row>34</xdr:row>
      <xdr:rowOff>209550</xdr:rowOff>
    </xdr:to>
    <xdr:sp macro="" textlink="">
      <xdr:nvSpPr>
        <xdr:cNvPr id="16966" name="Text Box 19"/>
        <xdr:cNvSpPr txBox="1">
          <a:spLocks noChangeArrowheads="1"/>
        </xdr:cNvSpPr>
      </xdr:nvSpPr>
      <xdr:spPr bwMode="auto">
        <a:xfrm>
          <a:off x="3543300" y="13201650"/>
          <a:ext cx="28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4" workbookViewId="0"/>
  </sheetViews>
  <sheetFormatPr defaultRowHeight="13.5"/>
  <sheetData/>
  <phoneticPr fontId="2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48"/>
  <sheetViews>
    <sheetView showGridLines="0" tabSelected="1" view="pageLayout" zoomScaleSheetLayoutView="115" workbookViewId="0">
      <selection activeCell="O2" sqref="O2"/>
    </sheetView>
  </sheetViews>
  <sheetFormatPr defaultRowHeight="13.5"/>
  <cols>
    <col min="1" max="1" width="3" style="2" customWidth="1"/>
    <col min="2" max="4" width="3.77734375" style="2" customWidth="1"/>
    <col min="5" max="5" width="4" style="2" customWidth="1"/>
    <col min="6" max="6" width="3.33203125" style="2" customWidth="1"/>
    <col min="7" max="7" width="3.6640625" style="2" customWidth="1"/>
    <col min="8" max="8" width="11.77734375" style="2" customWidth="1"/>
    <col min="9" max="9" width="5.44140625" style="2" customWidth="1"/>
    <col min="10" max="10" width="11.77734375" style="2" customWidth="1"/>
    <col min="11" max="11" width="5.44140625" style="2" customWidth="1"/>
    <col min="12" max="12" width="9.77734375" style="2" customWidth="1"/>
    <col min="13" max="13" width="8.88671875" style="2" customWidth="1"/>
    <col min="14" max="15" width="3.77734375" style="2" customWidth="1"/>
    <col min="16" max="16384" width="8.88671875" style="2"/>
  </cols>
  <sheetData>
    <row r="1" spans="1:18" s="13" customFormat="1" ht="26.25" customHeight="1">
      <c r="A1" s="93" t="s">
        <v>130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</row>
    <row r="2" spans="1:18" ht="21.4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39.950000000000003" customHeight="1">
      <c r="A3" s="96" t="s">
        <v>1</v>
      </c>
      <c r="B3" s="97"/>
      <c r="C3" s="98">
        <v>206</v>
      </c>
      <c r="D3" s="99"/>
      <c r="E3" s="3"/>
      <c r="F3" s="3"/>
      <c r="G3" s="3"/>
      <c r="H3" s="3"/>
      <c r="I3" s="100" t="s">
        <v>132</v>
      </c>
      <c r="J3" s="100"/>
      <c r="K3" s="100"/>
      <c r="L3" s="100"/>
      <c r="M3" s="100"/>
      <c r="N3" s="3"/>
      <c r="O3" s="3"/>
      <c r="P3" s="3"/>
      <c r="Q3" s="3"/>
      <c r="R3" s="3"/>
    </row>
    <row r="4" spans="1:18" ht="24.9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s="6" customFormat="1" ht="28.15" customHeight="1">
      <c r="A5" s="5" t="s">
        <v>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s="4" customFormat="1" ht="50.1" customHeight="1">
      <c r="A6" s="101" t="s">
        <v>131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</row>
    <row r="7" spans="1:18" ht="11.2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 s="6" customFormat="1" ht="28.15" customHeight="1">
      <c r="A8" s="5" t="s">
        <v>3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spans="1:18" s="4" customFormat="1" ht="31.5" customHeight="1">
      <c r="A9" s="4" t="s">
        <v>128</v>
      </c>
    </row>
    <row r="10" spans="1:18" ht="21" customHeight="1" thickBo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15" t="s">
        <v>109</v>
      </c>
      <c r="N10" s="3"/>
      <c r="O10" s="3"/>
      <c r="P10" s="3"/>
      <c r="Q10" s="3"/>
      <c r="R10" s="3"/>
    </row>
    <row r="11" spans="1:18" ht="40.15" customHeight="1">
      <c r="A11" s="102" t="s">
        <v>4</v>
      </c>
      <c r="B11" s="103"/>
      <c r="C11" s="103"/>
      <c r="D11" s="103"/>
      <c r="E11" s="103"/>
      <c r="F11" s="103"/>
      <c r="G11" s="104"/>
      <c r="H11" s="108" t="s">
        <v>62</v>
      </c>
      <c r="I11" s="12"/>
      <c r="J11" s="108" t="s">
        <v>63</v>
      </c>
      <c r="K11" s="12"/>
      <c r="L11" s="111" t="s">
        <v>5</v>
      </c>
      <c r="M11" s="113" t="s">
        <v>113</v>
      </c>
      <c r="N11" s="3"/>
      <c r="O11" s="3"/>
      <c r="P11" s="3"/>
      <c r="Q11" s="3"/>
      <c r="R11" s="3"/>
    </row>
    <row r="12" spans="1:18" ht="40.15" customHeight="1" thickBot="1">
      <c r="A12" s="105"/>
      <c r="B12" s="106"/>
      <c r="C12" s="106"/>
      <c r="D12" s="106"/>
      <c r="E12" s="106"/>
      <c r="F12" s="106"/>
      <c r="G12" s="107"/>
      <c r="H12" s="109"/>
      <c r="I12" s="19" t="s">
        <v>111</v>
      </c>
      <c r="J12" s="110"/>
      <c r="K12" s="19" t="s">
        <v>111</v>
      </c>
      <c r="L12" s="112"/>
      <c r="M12" s="114"/>
      <c r="N12" s="3"/>
      <c r="O12" s="3"/>
      <c r="P12" s="3"/>
      <c r="Q12" s="3"/>
      <c r="R12" s="3"/>
    </row>
    <row r="13" spans="1:18" ht="44.25" customHeight="1" thickTop="1">
      <c r="A13" s="87" t="s">
        <v>6</v>
      </c>
      <c r="B13" s="88"/>
      <c r="C13" s="88"/>
      <c r="D13" s="88"/>
      <c r="E13" s="88"/>
      <c r="F13" s="88"/>
      <c r="G13" s="88"/>
      <c r="H13" s="47">
        <v>501309194</v>
      </c>
      <c r="I13" s="73">
        <v>1</v>
      </c>
      <c r="J13" s="47">
        <v>426540844</v>
      </c>
      <c r="K13" s="73">
        <v>1</v>
      </c>
      <c r="L13" s="86">
        <v>74768350</v>
      </c>
      <c r="M13" s="48">
        <v>15039275.82</v>
      </c>
      <c r="N13" s="3"/>
      <c r="O13" s="3"/>
      <c r="P13" s="3"/>
      <c r="Q13" s="3"/>
      <c r="R13" s="3"/>
    </row>
    <row r="14" spans="1:18" ht="39.950000000000003" customHeight="1">
      <c r="A14" s="90" t="s">
        <v>7</v>
      </c>
      <c r="B14" s="91"/>
      <c r="C14" s="91"/>
      <c r="D14" s="91"/>
      <c r="E14" s="91"/>
      <c r="F14" s="91"/>
      <c r="G14" s="91"/>
      <c r="H14" s="45">
        <v>497540084</v>
      </c>
      <c r="I14" s="46">
        <v>0.99248146643805624</v>
      </c>
      <c r="J14" s="45">
        <v>422739169</v>
      </c>
      <c r="K14" s="46">
        <v>0.99108719586066185</v>
      </c>
      <c r="L14" s="53">
        <v>74800915</v>
      </c>
      <c r="M14" s="54">
        <v>14926202.52</v>
      </c>
      <c r="N14" s="3"/>
      <c r="O14" s="3"/>
      <c r="P14" s="3"/>
      <c r="Q14" s="3"/>
      <c r="R14" s="3"/>
    </row>
    <row r="15" spans="1:18" ht="39.950000000000003" customHeight="1">
      <c r="A15" s="90" t="s">
        <v>8</v>
      </c>
      <c r="B15" s="91"/>
      <c r="C15" s="91"/>
      <c r="D15" s="91"/>
      <c r="E15" s="91"/>
      <c r="F15" s="91"/>
      <c r="G15" s="91"/>
      <c r="H15" s="45">
        <v>3769110</v>
      </c>
      <c r="I15" s="46">
        <v>7.5185335619438092E-3</v>
      </c>
      <c r="J15" s="45">
        <v>3801675</v>
      </c>
      <c r="K15" s="46">
        <v>8.912804139338178E-3</v>
      </c>
      <c r="L15" s="53">
        <v>-32565</v>
      </c>
      <c r="M15" s="54">
        <v>113073.3</v>
      </c>
      <c r="N15" s="3"/>
      <c r="O15" s="3"/>
      <c r="P15" s="3"/>
      <c r="Q15" s="3"/>
      <c r="R15" s="3"/>
    </row>
    <row r="16" spans="1:18" ht="39.950000000000003" customHeight="1">
      <c r="A16" s="94" t="s">
        <v>18</v>
      </c>
      <c r="B16" s="91" t="s">
        <v>55</v>
      </c>
      <c r="C16" s="91"/>
      <c r="D16" s="91"/>
      <c r="E16" s="91"/>
      <c r="F16" s="91"/>
      <c r="G16" s="91"/>
      <c r="H16" s="45">
        <v>213362</v>
      </c>
      <c r="I16" s="46">
        <v>4.2560958895958328E-4</v>
      </c>
      <c r="J16" s="45">
        <v>187362</v>
      </c>
      <c r="K16" s="46">
        <v>4.3925922367237593E-4</v>
      </c>
      <c r="L16" s="53">
        <v>26000</v>
      </c>
      <c r="M16" s="55">
        <v>6400.86</v>
      </c>
      <c r="N16" s="3"/>
      <c r="O16" s="3"/>
      <c r="P16" s="3"/>
      <c r="Q16" s="3"/>
      <c r="R16" s="3"/>
    </row>
    <row r="17" spans="1:18" ht="39.950000000000003" customHeight="1">
      <c r="A17" s="94"/>
      <c r="B17" s="89" t="s">
        <v>54</v>
      </c>
      <c r="C17" s="89"/>
      <c r="D17" s="89"/>
      <c r="E17" s="89"/>
      <c r="F17" s="89"/>
      <c r="G17" s="89"/>
      <c r="H17" s="45">
        <v>77643</v>
      </c>
      <c r="I17" s="46">
        <v>1.54880462854627E-4</v>
      </c>
      <c r="J17" s="45">
        <v>77643</v>
      </c>
      <c r="K17" s="46">
        <v>1.8202946116925676E-4</v>
      </c>
      <c r="L17" s="53">
        <v>0</v>
      </c>
      <c r="M17" s="55">
        <v>2329.29</v>
      </c>
      <c r="N17" s="3"/>
      <c r="O17" s="3"/>
      <c r="P17" s="3"/>
      <c r="Q17" s="3"/>
      <c r="R17" s="3"/>
    </row>
    <row r="18" spans="1:18" ht="39.950000000000003" customHeight="1">
      <c r="A18" s="94"/>
      <c r="B18" s="89" t="s">
        <v>115</v>
      </c>
      <c r="C18" s="89"/>
      <c r="D18" s="89"/>
      <c r="E18" s="89"/>
      <c r="F18" s="89"/>
      <c r="G18" s="89"/>
      <c r="H18" s="45">
        <v>1754</v>
      </c>
      <c r="I18" s="46">
        <v>3.4988386827790753E-6</v>
      </c>
      <c r="J18" s="45">
        <v>1754</v>
      </c>
      <c r="K18" s="46">
        <v>4.1121501602317828E-6</v>
      </c>
      <c r="L18" s="53">
        <v>0</v>
      </c>
      <c r="M18" s="55">
        <v>52.62</v>
      </c>
      <c r="N18" s="3"/>
      <c r="O18" s="3"/>
      <c r="P18" s="3"/>
      <c r="Q18" s="3"/>
      <c r="R18" s="3"/>
    </row>
    <row r="19" spans="1:18" ht="39.950000000000003" customHeight="1" thickBot="1">
      <c r="A19" s="95"/>
      <c r="B19" s="92" t="s">
        <v>112</v>
      </c>
      <c r="C19" s="92"/>
      <c r="D19" s="92"/>
      <c r="E19" s="92"/>
      <c r="F19" s="92"/>
      <c r="G19" s="92"/>
      <c r="H19" s="56">
        <v>3476351</v>
      </c>
      <c r="I19" s="57">
        <v>6.93454467144682E-3</v>
      </c>
      <c r="J19" s="56">
        <v>3534916</v>
      </c>
      <c r="K19" s="57">
        <v>8.2874033043363136E-3</v>
      </c>
      <c r="L19" s="58">
        <v>-58565</v>
      </c>
      <c r="M19" s="59">
        <v>104290.53</v>
      </c>
      <c r="N19" s="3"/>
      <c r="O19" s="3"/>
      <c r="P19" s="3"/>
      <c r="Q19" s="3"/>
      <c r="R19" s="3"/>
    </row>
    <row r="20" spans="1:18" ht="21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8"/>
      <c r="L20" s="3"/>
      <c r="M20" s="3"/>
      <c r="N20" s="3"/>
      <c r="O20" s="3"/>
      <c r="P20" s="3"/>
      <c r="Q20" s="3"/>
      <c r="R20" s="3"/>
    </row>
    <row r="21" spans="1:18" s="6" customFormat="1" ht="30" customHeight="1">
      <c r="A21" s="5" t="s">
        <v>9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</row>
    <row r="22" spans="1:18" s="4" customFormat="1" ht="30" customHeight="1">
      <c r="A22" s="4" t="s">
        <v>129</v>
      </c>
    </row>
    <row r="23" spans="1:18" ht="30" customHeight="1">
      <c r="A23" s="93" t="s">
        <v>130</v>
      </c>
      <c r="B23" s="93"/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</row>
    <row r="24" spans="1:18" ht="10.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8" s="5" customFormat="1" ht="24.95" customHeight="1">
      <c r="A25" s="5" t="s">
        <v>10</v>
      </c>
      <c r="M25" s="16"/>
    </row>
    <row r="26" spans="1:18" s="5" customFormat="1" ht="15" customHeight="1" thickBot="1">
      <c r="M26" s="17" t="s">
        <v>0</v>
      </c>
    </row>
    <row r="27" spans="1:18" ht="19.7" customHeight="1">
      <c r="A27" s="102" t="s">
        <v>4</v>
      </c>
      <c r="B27" s="103"/>
      <c r="C27" s="103"/>
      <c r="D27" s="103"/>
      <c r="E27" s="103"/>
      <c r="F27" s="103"/>
      <c r="G27" s="104"/>
      <c r="H27" s="108" t="s">
        <v>62</v>
      </c>
      <c r="I27" s="12"/>
      <c r="J27" s="108" t="s">
        <v>63</v>
      </c>
      <c r="K27" s="12"/>
      <c r="L27" s="111" t="s">
        <v>5</v>
      </c>
      <c r="M27" s="113" t="s">
        <v>110</v>
      </c>
      <c r="N27" s="3"/>
      <c r="O27" s="3"/>
      <c r="P27" s="3"/>
      <c r="Q27" s="3"/>
      <c r="R27" s="3"/>
    </row>
    <row r="28" spans="1:18" ht="19.7" customHeight="1" thickBot="1">
      <c r="A28" s="105"/>
      <c r="B28" s="106"/>
      <c r="C28" s="106"/>
      <c r="D28" s="106"/>
      <c r="E28" s="106"/>
      <c r="F28" s="106"/>
      <c r="G28" s="107"/>
      <c r="H28" s="109"/>
      <c r="I28" s="19" t="s">
        <v>111</v>
      </c>
      <c r="J28" s="110"/>
      <c r="K28" s="19" t="s">
        <v>111</v>
      </c>
      <c r="L28" s="112"/>
      <c r="M28" s="114"/>
      <c r="N28" s="3"/>
      <c r="O28" s="3"/>
      <c r="P28" s="3"/>
      <c r="Q28" s="3"/>
      <c r="R28" s="3"/>
    </row>
    <row r="29" spans="1:18" ht="30" customHeight="1" thickTop="1">
      <c r="A29" s="115" t="s">
        <v>6</v>
      </c>
      <c r="B29" s="116"/>
      <c r="C29" s="116"/>
      <c r="D29" s="116"/>
      <c r="E29" s="116"/>
      <c r="F29" s="116"/>
      <c r="G29" s="117"/>
      <c r="H29" s="74">
        <v>501309194</v>
      </c>
      <c r="I29" s="75">
        <v>1</v>
      </c>
      <c r="J29" s="74">
        <v>426540844</v>
      </c>
      <c r="K29" s="75">
        <v>1</v>
      </c>
      <c r="L29" s="76">
        <v>74768350</v>
      </c>
      <c r="M29" s="63"/>
    </row>
    <row r="30" spans="1:18" ht="30" customHeight="1">
      <c r="A30" s="90" t="s">
        <v>7</v>
      </c>
      <c r="B30" s="91"/>
      <c r="C30" s="91"/>
      <c r="D30" s="91"/>
      <c r="E30" s="91"/>
      <c r="F30" s="91"/>
      <c r="G30" s="91"/>
      <c r="H30" s="60">
        <v>497540084</v>
      </c>
      <c r="I30" s="61">
        <v>0.99248146643805624</v>
      </c>
      <c r="J30" s="60">
        <v>422739169</v>
      </c>
      <c r="K30" s="61">
        <v>0.99108719586066185</v>
      </c>
      <c r="L30" s="62">
        <v>74800915</v>
      </c>
      <c r="M30" s="20"/>
    </row>
    <row r="31" spans="1:18" ht="30" customHeight="1">
      <c r="A31" s="90" t="s">
        <v>8</v>
      </c>
      <c r="B31" s="91"/>
      <c r="C31" s="91"/>
      <c r="D31" s="91"/>
      <c r="E31" s="91"/>
      <c r="F31" s="91"/>
      <c r="G31" s="91"/>
      <c r="H31" s="60">
        <v>3769110</v>
      </c>
      <c r="I31" s="61">
        <v>7.5185335619438092E-3</v>
      </c>
      <c r="J31" s="60">
        <v>3801675</v>
      </c>
      <c r="K31" s="61">
        <v>8.912804139338178E-3</v>
      </c>
      <c r="L31" s="62">
        <v>-32565</v>
      </c>
      <c r="M31" s="29"/>
    </row>
    <row r="32" spans="1:18" ht="30" customHeight="1">
      <c r="A32" s="94" t="s">
        <v>18</v>
      </c>
      <c r="B32" s="91" t="s">
        <v>116</v>
      </c>
      <c r="C32" s="91"/>
      <c r="D32" s="91"/>
      <c r="E32" s="91"/>
      <c r="F32" s="91"/>
      <c r="G32" s="91"/>
      <c r="H32" s="60">
        <v>213362</v>
      </c>
      <c r="I32" s="61">
        <v>4.2560958895958328E-4</v>
      </c>
      <c r="J32" s="60">
        <v>187362</v>
      </c>
      <c r="K32" s="61">
        <v>4.3925922367237593E-4</v>
      </c>
      <c r="L32" s="62">
        <v>26000</v>
      </c>
      <c r="M32" s="30"/>
    </row>
    <row r="33" spans="1:18" ht="30" customHeight="1">
      <c r="A33" s="94"/>
      <c r="B33" s="89" t="s">
        <v>117</v>
      </c>
      <c r="C33" s="89"/>
      <c r="D33" s="89"/>
      <c r="E33" s="89"/>
      <c r="F33" s="89"/>
      <c r="G33" s="89"/>
      <c r="H33" s="60">
        <v>77643</v>
      </c>
      <c r="I33" s="61">
        <v>1.54880462854627E-4</v>
      </c>
      <c r="J33" s="60">
        <v>77643</v>
      </c>
      <c r="K33" s="61">
        <v>1.8202946116925676E-4</v>
      </c>
      <c r="L33" s="62">
        <v>0</v>
      </c>
      <c r="M33" s="30"/>
    </row>
    <row r="34" spans="1:18" ht="30" customHeight="1">
      <c r="A34" s="94"/>
      <c r="B34" s="89" t="s">
        <v>114</v>
      </c>
      <c r="C34" s="89"/>
      <c r="D34" s="89"/>
      <c r="E34" s="89"/>
      <c r="F34" s="89"/>
      <c r="G34" s="89"/>
      <c r="H34" s="60">
        <v>1754</v>
      </c>
      <c r="I34" s="61">
        <v>3.4988386827790753E-6</v>
      </c>
      <c r="J34" s="60">
        <v>1754</v>
      </c>
      <c r="K34" s="61">
        <v>4.1121501602317828E-6</v>
      </c>
      <c r="L34" s="62">
        <v>0</v>
      </c>
      <c r="M34" s="30"/>
    </row>
    <row r="35" spans="1:18" ht="30" customHeight="1" thickBot="1">
      <c r="A35" s="95"/>
      <c r="B35" s="92" t="s">
        <v>118</v>
      </c>
      <c r="C35" s="92"/>
      <c r="D35" s="92"/>
      <c r="E35" s="92"/>
      <c r="F35" s="92"/>
      <c r="G35" s="92"/>
      <c r="H35" s="64">
        <v>3476351</v>
      </c>
      <c r="I35" s="65">
        <v>6.93454467144682E-3</v>
      </c>
      <c r="J35" s="64">
        <v>3534916</v>
      </c>
      <c r="K35" s="65">
        <v>8.2874033043363136E-3</v>
      </c>
      <c r="L35" s="66">
        <v>-58565</v>
      </c>
      <c r="M35" s="31"/>
    </row>
    <row r="36" spans="1:18" s="7" customFormat="1" ht="12.75" customHeight="1">
      <c r="H36" s="49"/>
      <c r="I36" s="50"/>
      <c r="J36" s="49"/>
      <c r="K36" s="50"/>
      <c r="L36" s="51"/>
    </row>
    <row r="37" spans="1:18" s="5" customFormat="1" ht="20.100000000000001" customHeight="1">
      <c r="A37" s="5" t="s">
        <v>51</v>
      </c>
    </row>
    <row r="38" spans="1:18" s="5" customFormat="1" ht="6.75" customHeight="1"/>
    <row r="39" spans="1:18" ht="15" customHeight="1">
      <c r="A39" s="9" t="s">
        <v>11</v>
      </c>
    </row>
    <row r="40" spans="1:18" ht="15" customHeight="1" thickBot="1">
      <c r="M40" s="17" t="s">
        <v>0</v>
      </c>
    </row>
    <row r="41" spans="1:18" ht="18" customHeight="1">
      <c r="A41" s="102" t="s">
        <v>121</v>
      </c>
      <c r="B41" s="103"/>
      <c r="C41" s="103"/>
      <c r="D41" s="103"/>
      <c r="E41" s="103"/>
      <c r="F41" s="103"/>
      <c r="G41" s="104"/>
      <c r="H41" s="108" t="s">
        <v>62</v>
      </c>
      <c r="I41" s="12"/>
      <c r="J41" s="108" t="s">
        <v>63</v>
      </c>
      <c r="K41" s="12"/>
      <c r="L41" s="111" t="s">
        <v>5</v>
      </c>
      <c r="M41" s="113" t="s">
        <v>19</v>
      </c>
      <c r="N41" s="3"/>
      <c r="O41" s="3"/>
      <c r="P41" s="3"/>
      <c r="Q41" s="3"/>
      <c r="R41" s="3"/>
    </row>
    <row r="42" spans="1:18" ht="18" customHeight="1" thickBot="1">
      <c r="A42" s="105"/>
      <c r="B42" s="106"/>
      <c r="C42" s="106"/>
      <c r="D42" s="106"/>
      <c r="E42" s="106"/>
      <c r="F42" s="106"/>
      <c r="G42" s="107"/>
      <c r="H42" s="109"/>
      <c r="I42" s="19" t="s">
        <v>111</v>
      </c>
      <c r="J42" s="110"/>
      <c r="K42" s="19" t="s">
        <v>111</v>
      </c>
      <c r="L42" s="112"/>
      <c r="M42" s="114"/>
      <c r="N42" s="3"/>
      <c r="O42" s="3"/>
      <c r="P42" s="3"/>
      <c r="Q42" s="3"/>
      <c r="R42" s="3"/>
    </row>
    <row r="43" spans="1:18" ht="24" customHeight="1" thickTop="1">
      <c r="A43" s="118" t="s">
        <v>6</v>
      </c>
      <c r="B43" s="119"/>
      <c r="C43" s="119"/>
      <c r="D43" s="119"/>
      <c r="E43" s="119"/>
      <c r="F43" s="119"/>
      <c r="G43" s="120"/>
      <c r="H43" s="38">
        <f>SUM(H44,H47,H50,H51,H52,H55,H56)</f>
        <v>497540084</v>
      </c>
      <c r="I43" s="69">
        <f>H43/$H$43</f>
        <v>1</v>
      </c>
      <c r="J43" s="38">
        <f>SUM(J44,J47,J50,J51,J52,J55,J56)</f>
        <v>422739169</v>
      </c>
      <c r="K43" s="69">
        <f>J43/$J$43</f>
        <v>1</v>
      </c>
      <c r="L43" s="40">
        <f>H43-J43</f>
        <v>74800915</v>
      </c>
      <c r="M43" s="18"/>
    </row>
    <row r="44" spans="1:18" ht="24" customHeight="1">
      <c r="A44" s="90" t="s">
        <v>12</v>
      </c>
      <c r="B44" s="91"/>
      <c r="C44" s="91"/>
      <c r="D44" s="91"/>
      <c r="E44" s="91"/>
      <c r="F44" s="91"/>
      <c r="G44" s="91"/>
      <c r="H44" s="33">
        <v>78037000</v>
      </c>
      <c r="I44" s="72">
        <v>0.15684565426893324</v>
      </c>
      <c r="J44" s="33">
        <v>75637000</v>
      </c>
      <c r="K44" s="72">
        <v>0.17892120140871073</v>
      </c>
      <c r="L44" s="53">
        <v>2400000</v>
      </c>
      <c r="M44" s="67"/>
    </row>
    <row r="45" spans="1:18" ht="24" customHeight="1">
      <c r="A45" s="90" t="s">
        <v>8</v>
      </c>
      <c r="B45" s="91" t="s">
        <v>49</v>
      </c>
      <c r="C45" s="91"/>
      <c r="D45" s="91"/>
      <c r="E45" s="91"/>
      <c r="F45" s="91"/>
      <c r="G45" s="91"/>
      <c r="H45" s="33">
        <v>77337000</v>
      </c>
      <c r="I45" s="72">
        <v>0.15543873244994669</v>
      </c>
      <c r="J45" s="33">
        <v>75137000</v>
      </c>
      <c r="K45" s="72">
        <v>0.17773843899475519</v>
      </c>
      <c r="L45" s="53">
        <v>2200000</v>
      </c>
      <c r="M45" s="67"/>
    </row>
    <row r="46" spans="1:18" ht="24" customHeight="1">
      <c r="A46" s="90"/>
      <c r="B46" s="91" t="s">
        <v>48</v>
      </c>
      <c r="C46" s="91"/>
      <c r="D46" s="91"/>
      <c r="E46" s="91"/>
      <c r="F46" s="91"/>
      <c r="G46" s="91"/>
      <c r="H46" s="33">
        <v>700000</v>
      </c>
      <c r="I46" s="72">
        <v>1.4069218189865483E-3</v>
      </c>
      <c r="J46" s="33">
        <v>500000</v>
      </c>
      <c r="K46" s="72">
        <v>1.1827624139555423E-3</v>
      </c>
      <c r="L46" s="53">
        <v>200000</v>
      </c>
      <c r="M46" s="67"/>
    </row>
    <row r="47" spans="1:18" ht="24" customHeight="1">
      <c r="A47" s="90" t="s">
        <v>13</v>
      </c>
      <c r="B47" s="91"/>
      <c r="C47" s="91"/>
      <c r="D47" s="91"/>
      <c r="E47" s="91"/>
      <c r="F47" s="91"/>
      <c r="G47" s="91"/>
      <c r="H47" s="33">
        <v>25173349</v>
      </c>
      <c r="I47" s="72">
        <v>5.0595619950090293E-2</v>
      </c>
      <c r="J47" s="33">
        <v>25302642</v>
      </c>
      <c r="K47" s="72">
        <v>5.9854027862745789E-2</v>
      </c>
      <c r="L47" s="53">
        <v>-129293</v>
      </c>
      <c r="M47" s="67"/>
    </row>
    <row r="48" spans="1:18" ht="24" customHeight="1">
      <c r="A48" s="90"/>
      <c r="B48" s="121" t="s">
        <v>14</v>
      </c>
      <c r="C48" s="121"/>
      <c r="D48" s="121"/>
      <c r="E48" s="121"/>
      <c r="F48" s="121"/>
      <c r="G48" s="121"/>
      <c r="H48" s="33">
        <v>17298222</v>
      </c>
      <c r="I48" s="72">
        <v>3.4767494230675898E-2</v>
      </c>
      <c r="J48" s="33">
        <v>17561789</v>
      </c>
      <c r="K48" s="72">
        <v>4.154284790203578E-2</v>
      </c>
      <c r="L48" s="53">
        <v>-263567</v>
      </c>
      <c r="M48" s="67"/>
    </row>
    <row r="49" spans="1:18" ht="24" customHeight="1">
      <c r="A49" s="90"/>
      <c r="B49" s="121" t="s">
        <v>15</v>
      </c>
      <c r="C49" s="121"/>
      <c r="D49" s="121"/>
      <c r="E49" s="121"/>
      <c r="F49" s="121"/>
      <c r="G49" s="121"/>
      <c r="H49" s="33">
        <v>7875127</v>
      </c>
      <c r="I49" s="72">
        <v>1.5828125719414398E-2</v>
      </c>
      <c r="J49" s="33">
        <v>7740853</v>
      </c>
      <c r="K49" s="72">
        <v>1.8311179960710005E-2</v>
      </c>
      <c r="L49" s="53">
        <v>134274</v>
      </c>
      <c r="M49" s="67"/>
    </row>
    <row r="50" spans="1:18" ht="24" customHeight="1">
      <c r="A50" s="90" t="s">
        <v>53</v>
      </c>
      <c r="B50" s="91"/>
      <c r="C50" s="91"/>
      <c r="D50" s="91"/>
      <c r="E50" s="91"/>
      <c r="F50" s="91"/>
      <c r="G50" s="91"/>
      <c r="H50" s="33">
        <v>12837000</v>
      </c>
      <c r="I50" s="72">
        <v>2.5800936271900457E-2</v>
      </c>
      <c r="J50" s="33">
        <v>12296000</v>
      </c>
      <c r="K50" s="72">
        <v>2.9086493283994697E-2</v>
      </c>
      <c r="L50" s="53">
        <v>541000</v>
      </c>
      <c r="M50" s="67"/>
    </row>
    <row r="51" spans="1:18" ht="24" customHeight="1">
      <c r="A51" s="90" t="s">
        <v>56</v>
      </c>
      <c r="B51" s="91"/>
      <c r="C51" s="91"/>
      <c r="D51" s="91"/>
      <c r="E51" s="91"/>
      <c r="F51" s="91"/>
      <c r="G51" s="91"/>
      <c r="H51" s="33">
        <v>50770720</v>
      </c>
      <c r="I51" s="72">
        <v>0.10204347676236675</v>
      </c>
      <c r="J51" s="33">
        <v>50770720</v>
      </c>
      <c r="K51" s="72">
        <v>0.12009939869092187</v>
      </c>
      <c r="L51" s="53">
        <v>0</v>
      </c>
      <c r="M51" s="67"/>
    </row>
    <row r="52" spans="1:18" ht="24" customHeight="1">
      <c r="A52" s="90" t="s">
        <v>58</v>
      </c>
      <c r="B52" s="91"/>
      <c r="C52" s="91"/>
      <c r="D52" s="91"/>
      <c r="E52" s="91"/>
      <c r="F52" s="91"/>
      <c r="G52" s="91"/>
      <c r="H52" s="33">
        <v>309049439</v>
      </c>
      <c r="I52" s="72">
        <v>0.62115485553521754</v>
      </c>
      <c r="J52" s="33">
        <v>237440478</v>
      </c>
      <c r="K52" s="72">
        <v>0.56167134586007572</v>
      </c>
      <c r="L52" s="53">
        <v>71608961</v>
      </c>
      <c r="M52" s="67"/>
    </row>
    <row r="53" spans="1:18" ht="24" customHeight="1">
      <c r="A53" s="90"/>
      <c r="B53" s="91" t="s">
        <v>57</v>
      </c>
      <c r="C53" s="91"/>
      <c r="D53" s="91"/>
      <c r="E53" s="91"/>
      <c r="F53" s="91"/>
      <c r="G53" s="91"/>
      <c r="H53" s="33">
        <v>220724454</v>
      </c>
      <c r="I53" s="72">
        <v>0.4436315004521324</v>
      </c>
      <c r="J53" s="33">
        <v>158755563</v>
      </c>
      <c r="K53" s="72">
        <v>0.3755402258455024</v>
      </c>
      <c r="L53" s="53">
        <v>61968891</v>
      </c>
      <c r="M53" s="67"/>
    </row>
    <row r="54" spans="1:18" ht="24" customHeight="1">
      <c r="A54" s="90"/>
      <c r="B54" s="91" t="s">
        <v>59</v>
      </c>
      <c r="C54" s="91"/>
      <c r="D54" s="91"/>
      <c r="E54" s="91"/>
      <c r="F54" s="91"/>
      <c r="G54" s="91"/>
      <c r="H54" s="33">
        <v>88324985</v>
      </c>
      <c r="I54" s="72">
        <v>0.17752335508308512</v>
      </c>
      <c r="J54" s="33">
        <v>78684915</v>
      </c>
      <c r="K54" s="72">
        <v>0.18613112001457333</v>
      </c>
      <c r="L54" s="53">
        <v>9640070</v>
      </c>
      <c r="M54" s="67"/>
    </row>
    <row r="55" spans="1:18" ht="24" customHeight="1">
      <c r="A55" s="90" t="s">
        <v>52</v>
      </c>
      <c r="B55" s="91"/>
      <c r="C55" s="91"/>
      <c r="D55" s="91"/>
      <c r="E55" s="91"/>
      <c r="F55" s="91"/>
      <c r="G55" s="91"/>
      <c r="H55" s="33">
        <v>21672576</v>
      </c>
      <c r="I55" s="72">
        <v>4.355945721149173E-2</v>
      </c>
      <c r="J55" s="33">
        <v>21292329</v>
      </c>
      <c r="K55" s="72">
        <v>5.0367532893551198E-2</v>
      </c>
      <c r="L55" s="53">
        <v>380247</v>
      </c>
      <c r="M55" s="68"/>
    </row>
    <row r="56" spans="1:18" ht="24" customHeight="1" thickBot="1">
      <c r="A56" s="122" t="s">
        <v>16</v>
      </c>
      <c r="B56" s="123"/>
      <c r="C56" s="123"/>
      <c r="D56" s="123"/>
      <c r="E56" s="123"/>
      <c r="F56" s="123"/>
      <c r="G56" s="124"/>
      <c r="H56" s="70">
        <v>0</v>
      </c>
      <c r="I56" s="71">
        <f>H56/$H$43</f>
        <v>0</v>
      </c>
      <c r="J56" s="70">
        <v>0</v>
      </c>
      <c r="K56" s="71">
        <f>J56/$J$43</f>
        <v>0</v>
      </c>
      <c r="L56" s="70">
        <f t="shared" ref="L56" si="0">H56-J56</f>
        <v>0</v>
      </c>
      <c r="M56" s="21"/>
    </row>
    <row r="57" spans="1:18" ht="24" customHeight="1">
      <c r="A57" s="10" t="s">
        <v>17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</row>
    <row r="58" spans="1:18" ht="21" customHeight="1">
      <c r="A58" s="9" t="s">
        <v>61</v>
      </c>
    </row>
    <row r="59" spans="1:18" ht="15" customHeight="1" thickBot="1">
      <c r="M59" s="17" t="s">
        <v>0</v>
      </c>
    </row>
    <row r="60" spans="1:18" ht="17.25" customHeight="1">
      <c r="A60" s="102" t="s">
        <v>21</v>
      </c>
      <c r="B60" s="103"/>
      <c r="C60" s="103"/>
      <c r="D60" s="103"/>
      <c r="E60" s="103"/>
      <c r="F60" s="103"/>
      <c r="G60" s="104"/>
      <c r="H60" s="108" t="s">
        <v>62</v>
      </c>
      <c r="I60" s="12"/>
      <c r="J60" s="108" t="s">
        <v>63</v>
      </c>
      <c r="K60" s="12"/>
      <c r="L60" s="111" t="s">
        <v>5</v>
      </c>
      <c r="M60" s="113" t="s">
        <v>19</v>
      </c>
      <c r="N60" s="3"/>
      <c r="O60" s="3"/>
      <c r="P60" s="3"/>
      <c r="Q60" s="3"/>
      <c r="R60" s="3"/>
    </row>
    <row r="61" spans="1:18" ht="17.25" customHeight="1" thickBot="1">
      <c r="A61" s="105"/>
      <c r="B61" s="106"/>
      <c r="C61" s="106"/>
      <c r="D61" s="106"/>
      <c r="E61" s="106"/>
      <c r="F61" s="106"/>
      <c r="G61" s="107"/>
      <c r="H61" s="125"/>
      <c r="I61" s="19" t="s">
        <v>111</v>
      </c>
      <c r="J61" s="110"/>
      <c r="K61" s="19" t="s">
        <v>111</v>
      </c>
      <c r="L61" s="112"/>
      <c r="M61" s="114"/>
      <c r="N61" s="3"/>
      <c r="O61" s="3"/>
      <c r="P61" s="3"/>
      <c r="Q61" s="3"/>
      <c r="R61" s="3"/>
    </row>
    <row r="62" spans="1:18" s="11" customFormat="1" ht="21.75" customHeight="1" thickTop="1">
      <c r="A62" s="118" t="s">
        <v>6</v>
      </c>
      <c r="B62" s="119"/>
      <c r="C62" s="119"/>
      <c r="D62" s="119"/>
      <c r="E62" s="119"/>
      <c r="F62" s="119"/>
      <c r="G62" s="120"/>
      <c r="H62" s="38">
        <f>SUM(H63,H67,H69,H72,H77,H83,H90,H93,H97,H101,H104,H107,H109)</f>
        <v>497540084</v>
      </c>
      <c r="I62" s="39">
        <f>H62/$H$62</f>
        <v>1</v>
      </c>
      <c r="J62" s="38">
        <f>SUM(J63,J67,J69,J72,J77,J83,J90,J93,J97,J101,J104,J107,J109)</f>
        <v>422739169</v>
      </c>
      <c r="K62" s="39">
        <f>J62/$J$62</f>
        <v>1</v>
      </c>
      <c r="L62" s="40">
        <f>SUM(L63,L67,L69,L72,L77,L83,L90,L93,L97,L101,L104,L107,L109)</f>
        <v>74800915</v>
      </c>
      <c r="M62" s="22"/>
    </row>
    <row r="63" spans="1:18" s="11" customFormat="1" ht="13.7" customHeight="1">
      <c r="A63" s="127" t="s">
        <v>64</v>
      </c>
      <c r="B63" s="128"/>
      <c r="C63" s="128"/>
      <c r="D63" s="128"/>
      <c r="E63" s="128"/>
      <c r="F63" s="128"/>
      <c r="G63" s="128"/>
      <c r="H63" s="60">
        <v>18716145</v>
      </c>
      <c r="I63" s="79">
        <v>3.7617361096879985E-2</v>
      </c>
      <c r="J63" s="60">
        <v>18420966</v>
      </c>
      <c r="K63" s="80">
        <v>4.3575252427105943E-2</v>
      </c>
      <c r="L63" s="81">
        <v>295179</v>
      </c>
      <c r="M63" s="37"/>
    </row>
    <row r="64" spans="1:18" s="11" customFormat="1" ht="13.7" customHeight="1">
      <c r="A64" s="127"/>
      <c r="B64" s="126" t="s">
        <v>65</v>
      </c>
      <c r="C64" s="126"/>
      <c r="D64" s="126"/>
      <c r="E64" s="126"/>
      <c r="F64" s="126"/>
      <c r="G64" s="126"/>
      <c r="H64" s="60">
        <v>678499</v>
      </c>
      <c r="I64" s="79">
        <v>1.3637072103722199E-3</v>
      </c>
      <c r="J64" s="60">
        <v>697599</v>
      </c>
      <c r="K64" s="80">
        <v>1.6501877544259449E-3</v>
      </c>
      <c r="L64" s="81">
        <v>-19100</v>
      </c>
      <c r="M64" s="37"/>
    </row>
    <row r="65" spans="1:13" s="11" customFormat="1" ht="13.7" customHeight="1">
      <c r="A65" s="127"/>
      <c r="B65" s="126" t="s">
        <v>66</v>
      </c>
      <c r="C65" s="126"/>
      <c r="D65" s="126"/>
      <c r="E65" s="126"/>
      <c r="F65" s="126"/>
      <c r="G65" s="126"/>
      <c r="H65" s="60">
        <v>3250880</v>
      </c>
      <c r="I65" s="79">
        <v>6.5339057184385574E-3</v>
      </c>
      <c r="J65" s="60">
        <v>3232793</v>
      </c>
      <c r="K65" s="80">
        <v>7.6472521049971596E-3</v>
      </c>
      <c r="L65" s="81">
        <v>18087</v>
      </c>
      <c r="M65" s="37"/>
    </row>
    <row r="66" spans="1:13" s="11" customFormat="1" ht="13.7" customHeight="1">
      <c r="A66" s="127"/>
      <c r="B66" s="126" t="s">
        <v>67</v>
      </c>
      <c r="C66" s="126"/>
      <c r="D66" s="126"/>
      <c r="E66" s="126"/>
      <c r="F66" s="126"/>
      <c r="G66" s="126"/>
      <c r="H66" s="60">
        <v>14786766</v>
      </c>
      <c r="I66" s="79">
        <v>2.9719748168069209E-2</v>
      </c>
      <c r="J66" s="60">
        <v>14490574</v>
      </c>
      <c r="K66" s="80">
        <v>3.4277812567682843E-2</v>
      </c>
      <c r="L66" s="81">
        <v>296192</v>
      </c>
      <c r="M66" s="37"/>
    </row>
    <row r="67" spans="1:13" s="11" customFormat="1" ht="13.7" customHeight="1">
      <c r="A67" s="127" t="s">
        <v>68</v>
      </c>
      <c r="B67" s="128"/>
      <c r="C67" s="128"/>
      <c r="D67" s="128"/>
      <c r="E67" s="128"/>
      <c r="F67" s="128"/>
      <c r="G67" s="128"/>
      <c r="H67" s="60">
        <v>3259473</v>
      </c>
      <c r="I67" s="79">
        <v>6.551176688710773E-3</v>
      </c>
      <c r="J67" s="60">
        <v>3269225</v>
      </c>
      <c r="K67" s="80">
        <v>7.7334329055276166E-3</v>
      </c>
      <c r="L67" s="81">
        <v>-9752</v>
      </c>
      <c r="M67" s="37"/>
    </row>
    <row r="68" spans="1:13" s="11" customFormat="1" ht="13.7" customHeight="1">
      <c r="A68" s="52"/>
      <c r="B68" s="128" t="s">
        <v>69</v>
      </c>
      <c r="C68" s="128"/>
      <c r="D68" s="128"/>
      <c r="E68" s="128"/>
      <c r="F68" s="128"/>
      <c r="G68" s="128"/>
      <c r="H68" s="60">
        <v>3259473</v>
      </c>
      <c r="I68" s="79">
        <v>6.551176688710773E-3</v>
      </c>
      <c r="J68" s="60">
        <v>3269225</v>
      </c>
      <c r="K68" s="80">
        <v>7.7334329055276166E-3</v>
      </c>
      <c r="L68" s="81">
        <v>-9752</v>
      </c>
      <c r="M68" s="37"/>
    </row>
    <row r="69" spans="1:13" s="11" customFormat="1" ht="13.7" customHeight="1">
      <c r="A69" s="127" t="s">
        <v>70</v>
      </c>
      <c r="B69" s="128"/>
      <c r="C69" s="128"/>
      <c r="D69" s="128"/>
      <c r="E69" s="128"/>
      <c r="F69" s="128"/>
      <c r="G69" s="128"/>
      <c r="H69" s="60">
        <v>3512565</v>
      </c>
      <c r="I69" s="79">
        <v>7.0598633415835501E-3</v>
      </c>
      <c r="J69" s="60">
        <v>3342665</v>
      </c>
      <c r="K69" s="80">
        <v>7.9071570488894061E-3</v>
      </c>
      <c r="L69" s="81">
        <v>169900</v>
      </c>
      <c r="M69" s="37"/>
    </row>
    <row r="70" spans="1:13" s="11" customFormat="1" ht="13.7" customHeight="1">
      <c r="A70" s="52"/>
      <c r="B70" s="128" t="s">
        <v>71</v>
      </c>
      <c r="C70" s="128"/>
      <c r="D70" s="128"/>
      <c r="E70" s="128"/>
      <c r="F70" s="128"/>
      <c r="G70" s="128"/>
      <c r="H70" s="60">
        <v>877035</v>
      </c>
      <c r="I70" s="79">
        <v>1.7627423964498106E-3</v>
      </c>
      <c r="J70" s="60">
        <v>688635</v>
      </c>
      <c r="K70" s="80">
        <v>1.6289831898685498E-3</v>
      </c>
      <c r="L70" s="81">
        <v>188400</v>
      </c>
      <c r="M70" s="37"/>
    </row>
    <row r="71" spans="1:13" s="11" customFormat="1" ht="13.7" customHeight="1">
      <c r="A71" s="52"/>
      <c r="B71" s="128" t="s">
        <v>72</v>
      </c>
      <c r="C71" s="128"/>
      <c r="D71" s="128"/>
      <c r="E71" s="128"/>
      <c r="F71" s="128"/>
      <c r="G71" s="128"/>
      <c r="H71" s="60">
        <v>2635530</v>
      </c>
      <c r="I71" s="79">
        <v>5.2971209451337393E-3</v>
      </c>
      <c r="J71" s="60">
        <v>2654030</v>
      </c>
      <c r="K71" s="80">
        <v>6.2781738590208568E-3</v>
      </c>
      <c r="L71" s="81">
        <v>-18500</v>
      </c>
      <c r="M71" s="37"/>
    </row>
    <row r="72" spans="1:13" s="11" customFormat="1" ht="13.7" customHeight="1">
      <c r="A72" s="127" t="s">
        <v>73</v>
      </c>
      <c r="B72" s="128"/>
      <c r="C72" s="128"/>
      <c r="D72" s="128"/>
      <c r="E72" s="128"/>
      <c r="F72" s="128"/>
      <c r="G72" s="128"/>
      <c r="H72" s="60">
        <v>28988971</v>
      </c>
      <c r="I72" s="79">
        <v>5.8264594014097566E-2</v>
      </c>
      <c r="J72" s="60">
        <v>29642082</v>
      </c>
      <c r="K72" s="80">
        <v>7.011908092197626E-2</v>
      </c>
      <c r="L72" s="81">
        <v>-653111</v>
      </c>
      <c r="M72" s="37"/>
    </row>
    <row r="73" spans="1:13" s="11" customFormat="1" ht="13.7" customHeight="1">
      <c r="A73" s="127" t="s">
        <v>74</v>
      </c>
      <c r="B73" s="128" t="s">
        <v>75</v>
      </c>
      <c r="C73" s="128"/>
      <c r="D73" s="128"/>
      <c r="E73" s="128"/>
      <c r="F73" s="128"/>
      <c r="G73" s="128"/>
      <c r="H73" s="60">
        <v>7393629</v>
      </c>
      <c r="I73" s="79">
        <v>1.4860368516559563E-2</v>
      </c>
      <c r="J73" s="60">
        <v>7419007</v>
      </c>
      <c r="K73" s="80">
        <v>1.7549845256946132E-2</v>
      </c>
      <c r="L73" s="81">
        <v>-25378</v>
      </c>
      <c r="M73" s="37"/>
    </row>
    <row r="74" spans="1:13" s="11" customFormat="1" ht="13.7" customHeight="1">
      <c r="A74" s="127"/>
      <c r="B74" s="128" t="s">
        <v>119</v>
      </c>
      <c r="C74" s="128"/>
      <c r="D74" s="128"/>
      <c r="E74" s="128"/>
      <c r="F74" s="128"/>
      <c r="G74" s="128"/>
      <c r="H74" s="60">
        <v>4199597</v>
      </c>
      <c r="I74" s="79">
        <v>8.4407209289292153E-3</v>
      </c>
      <c r="J74" s="60">
        <v>3777516</v>
      </c>
      <c r="K74" s="80">
        <v>8.9358078858313688E-3</v>
      </c>
      <c r="L74" s="81">
        <v>422081</v>
      </c>
      <c r="M74" s="37"/>
    </row>
    <row r="75" spans="1:13" s="11" customFormat="1" ht="13.7" customHeight="1">
      <c r="A75" s="127"/>
      <c r="B75" s="128" t="s">
        <v>76</v>
      </c>
      <c r="C75" s="128"/>
      <c r="D75" s="128"/>
      <c r="E75" s="128"/>
      <c r="F75" s="128"/>
      <c r="G75" s="128"/>
      <c r="H75" s="60">
        <v>13148501</v>
      </c>
      <c r="I75" s="79">
        <v>2.6427018491237783E-2</v>
      </c>
      <c r="J75" s="60">
        <v>14184835</v>
      </c>
      <c r="K75" s="80">
        <v>3.3554579372322133E-2</v>
      </c>
      <c r="L75" s="81">
        <v>-1036334</v>
      </c>
      <c r="M75" s="37"/>
    </row>
    <row r="76" spans="1:13" s="11" customFormat="1" ht="13.7" customHeight="1">
      <c r="A76" s="127"/>
      <c r="B76" s="128" t="s">
        <v>77</v>
      </c>
      <c r="C76" s="128"/>
      <c r="D76" s="128"/>
      <c r="E76" s="128"/>
      <c r="F76" s="128"/>
      <c r="G76" s="128"/>
      <c r="H76" s="60">
        <v>4247244</v>
      </c>
      <c r="I76" s="79">
        <v>8.5364860773710048E-3</v>
      </c>
      <c r="J76" s="60">
        <v>4260724</v>
      </c>
      <c r="K76" s="80">
        <v>1.0078848406876629E-2</v>
      </c>
      <c r="L76" s="81">
        <v>-13480</v>
      </c>
      <c r="M76" s="37"/>
    </row>
    <row r="77" spans="1:13" s="11" customFormat="1" ht="13.7" customHeight="1">
      <c r="A77" s="127" t="s">
        <v>124</v>
      </c>
      <c r="B77" s="128"/>
      <c r="C77" s="128"/>
      <c r="D77" s="128"/>
      <c r="E77" s="128"/>
      <c r="F77" s="128"/>
      <c r="G77" s="128"/>
      <c r="H77" s="60">
        <v>11734970</v>
      </c>
      <c r="I77" s="79">
        <v>2.3585979054503676E-2</v>
      </c>
      <c r="J77" s="60">
        <v>11672404</v>
      </c>
      <c r="K77" s="80">
        <v>2.761136146340866E-2</v>
      </c>
      <c r="L77" s="81">
        <v>62566</v>
      </c>
      <c r="M77" s="37"/>
    </row>
    <row r="78" spans="1:13" s="11" customFormat="1" ht="13.7" customHeight="1">
      <c r="A78" s="127" t="s">
        <v>74</v>
      </c>
      <c r="B78" s="128" t="s">
        <v>78</v>
      </c>
      <c r="C78" s="128"/>
      <c r="D78" s="128"/>
      <c r="E78" s="128"/>
      <c r="F78" s="128"/>
      <c r="G78" s="128"/>
      <c r="H78" s="60">
        <v>464697</v>
      </c>
      <c r="I78" s="79">
        <v>9.3398906931084567E-4</v>
      </c>
      <c r="J78" s="60">
        <v>365197</v>
      </c>
      <c r="K78" s="80">
        <v>8.638825705786444E-4</v>
      </c>
      <c r="L78" s="81">
        <v>99500</v>
      </c>
      <c r="M78" s="37"/>
    </row>
    <row r="79" spans="1:13" s="11" customFormat="1" ht="13.7" customHeight="1">
      <c r="A79" s="127"/>
      <c r="B79" s="128" t="s">
        <v>79</v>
      </c>
      <c r="C79" s="128"/>
      <c r="D79" s="128"/>
      <c r="E79" s="128"/>
      <c r="F79" s="128"/>
      <c r="G79" s="128"/>
      <c r="H79" s="60">
        <v>9962048</v>
      </c>
      <c r="I79" s="79">
        <v>2.0022603847130435E-2</v>
      </c>
      <c r="J79" s="60">
        <v>10031483</v>
      </c>
      <c r="K79" s="80">
        <v>2.3729722097267973E-2</v>
      </c>
      <c r="L79" s="81">
        <v>-69435</v>
      </c>
      <c r="M79" s="37"/>
    </row>
    <row r="80" spans="1:13" s="11" customFormat="1" ht="13.7" customHeight="1">
      <c r="A80" s="127"/>
      <c r="B80" s="128" t="s">
        <v>80</v>
      </c>
      <c r="C80" s="128"/>
      <c r="D80" s="128"/>
      <c r="E80" s="128"/>
      <c r="F80" s="128"/>
      <c r="G80" s="128"/>
      <c r="H80" s="60">
        <v>483469</v>
      </c>
      <c r="I80" s="79">
        <v>9.7171869271943931E-4</v>
      </c>
      <c r="J80" s="60">
        <v>439719</v>
      </c>
      <c r="K80" s="80">
        <v>1.0401662118042342E-3</v>
      </c>
      <c r="L80" s="81">
        <v>43750</v>
      </c>
      <c r="M80" s="37"/>
    </row>
    <row r="81" spans="1:13" s="11" customFormat="1" ht="13.7" customHeight="1">
      <c r="A81" s="127"/>
      <c r="B81" s="128" t="s">
        <v>81</v>
      </c>
      <c r="C81" s="128"/>
      <c r="D81" s="128"/>
      <c r="E81" s="128"/>
      <c r="F81" s="128"/>
      <c r="G81" s="128"/>
      <c r="H81" s="60">
        <v>174895</v>
      </c>
      <c r="I81" s="79">
        <v>3.5151941647378906E-4</v>
      </c>
      <c r="J81" s="60">
        <v>186144</v>
      </c>
      <c r="K81" s="80">
        <v>4.4032825356668097E-4</v>
      </c>
      <c r="L81" s="81">
        <v>-11249</v>
      </c>
      <c r="M81" s="37"/>
    </row>
    <row r="82" spans="1:13" s="11" customFormat="1" ht="13.7" customHeight="1">
      <c r="A82" s="127"/>
      <c r="B82" s="128" t="s">
        <v>82</v>
      </c>
      <c r="C82" s="128"/>
      <c r="D82" s="128"/>
      <c r="E82" s="128"/>
      <c r="F82" s="128"/>
      <c r="G82" s="128"/>
      <c r="H82" s="60">
        <v>649861</v>
      </c>
      <c r="I82" s="79">
        <v>1.3061480288691675E-3</v>
      </c>
      <c r="J82" s="60">
        <v>649861</v>
      </c>
      <c r="K82" s="80">
        <v>1.5372623301911255E-3</v>
      </c>
      <c r="L82" s="81">
        <v>0</v>
      </c>
      <c r="M82" s="37"/>
    </row>
    <row r="83" spans="1:13" s="11" customFormat="1" ht="13.7" customHeight="1">
      <c r="A83" s="127" t="s">
        <v>83</v>
      </c>
      <c r="B83" s="128"/>
      <c r="C83" s="128"/>
      <c r="D83" s="128"/>
      <c r="E83" s="128"/>
      <c r="F83" s="128"/>
      <c r="G83" s="128"/>
      <c r="H83" s="60">
        <v>287262282</v>
      </c>
      <c r="I83" s="79">
        <v>0.57736510331095248</v>
      </c>
      <c r="J83" s="60">
        <v>221194347</v>
      </c>
      <c r="K83" s="80">
        <v>0.52324071962207974</v>
      </c>
      <c r="L83" s="81">
        <v>66067935</v>
      </c>
      <c r="M83" s="37"/>
    </row>
    <row r="84" spans="1:13" s="11" customFormat="1" ht="13.7" customHeight="1">
      <c r="A84" s="127" t="s">
        <v>74</v>
      </c>
      <c r="B84" s="129" t="s">
        <v>84</v>
      </c>
      <c r="C84" s="129"/>
      <c r="D84" s="129"/>
      <c r="E84" s="129"/>
      <c r="F84" s="129"/>
      <c r="G84" s="129"/>
      <c r="H84" s="60">
        <v>19617282</v>
      </c>
      <c r="I84" s="79">
        <v>3.9428545821445816E-2</v>
      </c>
      <c r="J84" s="60">
        <v>18698391</v>
      </c>
      <c r="K84" s="80">
        <v>4.4231508152489177E-2</v>
      </c>
      <c r="L84" s="81">
        <v>918891</v>
      </c>
      <c r="M84" s="37"/>
    </row>
    <row r="85" spans="1:13" s="11" customFormat="1" ht="13.7" customHeight="1">
      <c r="A85" s="127"/>
      <c r="B85" s="129" t="s">
        <v>85</v>
      </c>
      <c r="C85" s="129"/>
      <c r="D85" s="129"/>
      <c r="E85" s="129"/>
      <c r="F85" s="129"/>
      <c r="G85" s="129"/>
      <c r="H85" s="60">
        <v>82192130</v>
      </c>
      <c r="I85" s="79">
        <v>0.16519700149425548</v>
      </c>
      <c r="J85" s="60">
        <v>25231757</v>
      </c>
      <c r="K85" s="80">
        <v>5.9686347635319312E-2</v>
      </c>
      <c r="L85" s="81">
        <v>56960373</v>
      </c>
      <c r="M85" s="37"/>
    </row>
    <row r="86" spans="1:13" s="11" customFormat="1" ht="13.7" customHeight="1">
      <c r="A86" s="127"/>
      <c r="B86" s="129" t="s">
        <v>86</v>
      </c>
      <c r="C86" s="129"/>
      <c r="D86" s="129"/>
      <c r="E86" s="129"/>
      <c r="F86" s="129"/>
      <c r="G86" s="129"/>
      <c r="H86" s="60">
        <v>122167566</v>
      </c>
      <c r="I86" s="79">
        <v>0.24554316311125599</v>
      </c>
      <c r="J86" s="60">
        <v>119134094</v>
      </c>
      <c r="K86" s="80">
        <v>0.281814657207693</v>
      </c>
      <c r="L86" s="81">
        <v>3033472</v>
      </c>
      <c r="M86" s="37"/>
    </row>
    <row r="87" spans="1:13" s="11" customFormat="1" ht="13.7" customHeight="1">
      <c r="A87" s="127"/>
      <c r="B87" s="129" t="s">
        <v>87</v>
      </c>
      <c r="C87" s="129"/>
      <c r="D87" s="129"/>
      <c r="E87" s="129"/>
      <c r="F87" s="129"/>
      <c r="G87" s="129"/>
      <c r="H87" s="60">
        <v>52469085</v>
      </c>
      <c r="I87" s="79">
        <v>0.10545700072679973</v>
      </c>
      <c r="J87" s="60">
        <v>52856413</v>
      </c>
      <c r="K87" s="80">
        <v>0.12503315726582223</v>
      </c>
      <c r="L87" s="81">
        <v>-387328</v>
      </c>
      <c r="M87" s="37"/>
    </row>
    <row r="88" spans="1:13" s="11" customFormat="1" ht="13.7" customHeight="1">
      <c r="A88" s="127"/>
      <c r="B88" s="129" t="s">
        <v>88</v>
      </c>
      <c r="C88" s="129"/>
      <c r="D88" s="129"/>
      <c r="E88" s="129"/>
      <c r="F88" s="129"/>
      <c r="G88" s="129"/>
      <c r="H88" s="60">
        <v>9244447</v>
      </c>
      <c r="I88" s="79">
        <v>1.8580305983949628E-2</v>
      </c>
      <c r="J88" s="60">
        <v>3704640</v>
      </c>
      <c r="K88" s="80">
        <v>8.7634178984725211E-3</v>
      </c>
      <c r="L88" s="81">
        <v>5539807</v>
      </c>
      <c r="M88" s="37"/>
    </row>
    <row r="89" spans="1:13" s="11" customFormat="1" ht="13.7" customHeight="1">
      <c r="A89" s="52"/>
      <c r="B89" s="129" t="s">
        <v>89</v>
      </c>
      <c r="C89" s="129"/>
      <c r="D89" s="129"/>
      <c r="E89" s="129"/>
      <c r="F89" s="129"/>
      <c r="G89" s="129"/>
      <c r="H89" s="60">
        <v>1571772</v>
      </c>
      <c r="I89" s="79">
        <v>3.1590861732458926E-3</v>
      </c>
      <c r="J89" s="60">
        <v>1569052</v>
      </c>
      <c r="K89" s="80">
        <v>3.7116314622835434E-3</v>
      </c>
      <c r="L89" s="81">
        <v>2720</v>
      </c>
      <c r="M89" s="37"/>
    </row>
    <row r="90" spans="1:13" s="11" customFormat="1" ht="13.7" customHeight="1">
      <c r="A90" s="127" t="s">
        <v>90</v>
      </c>
      <c r="B90" s="128"/>
      <c r="C90" s="128"/>
      <c r="D90" s="128"/>
      <c r="E90" s="128"/>
      <c r="F90" s="128"/>
      <c r="G90" s="128"/>
      <c r="H90" s="60">
        <v>10554420</v>
      </c>
      <c r="I90" s="79">
        <v>2.1213205406782863E-2</v>
      </c>
      <c r="J90" s="60">
        <v>9925293</v>
      </c>
      <c r="K90" s="80">
        <v>2.3478527015792096E-2</v>
      </c>
      <c r="L90" s="81">
        <v>629127</v>
      </c>
      <c r="M90" s="37"/>
    </row>
    <row r="91" spans="1:13" s="11" customFormat="1" ht="13.7" customHeight="1">
      <c r="A91" s="52"/>
      <c r="B91" s="128" t="s">
        <v>91</v>
      </c>
      <c r="C91" s="128"/>
      <c r="D91" s="128"/>
      <c r="E91" s="128"/>
      <c r="F91" s="128"/>
      <c r="G91" s="128"/>
      <c r="H91" s="60">
        <v>9750169</v>
      </c>
      <c r="I91" s="79">
        <v>1.9596750721294649E-2</v>
      </c>
      <c r="J91" s="60">
        <v>9317820</v>
      </c>
      <c r="K91" s="80">
        <v>2.2041534552006463E-2</v>
      </c>
      <c r="L91" s="81">
        <v>432349</v>
      </c>
      <c r="M91" s="37"/>
    </row>
    <row r="92" spans="1:13" s="11" customFormat="1" ht="13.7" customHeight="1">
      <c r="A92" s="52"/>
      <c r="B92" s="128" t="s">
        <v>92</v>
      </c>
      <c r="C92" s="128"/>
      <c r="D92" s="128"/>
      <c r="E92" s="128"/>
      <c r="F92" s="128"/>
      <c r="G92" s="128"/>
      <c r="H92" s="60">
        <v>804251</v>
      </c>
      <c r="I92" s="79">
        <v>1.6164546854882148E-3</v>
      </c>
      <c r="J92" s="60">
        <v>607473</v>
      </c>
      <c r="K92" s="80">
        <v>1.4369924637856303E-3</v>
      </c>
      <c r="L92" s="81">
        <v>196778</v>
      </c>
      <c r="M92" s="37"/>
    </row>
    <row r="93" spans="1:13" s="11" customFormat="1" ht="13.7" customHeight="1">
      <c r="A93" s="127" t="s">
        <v>93</v>
      </c>
      <c r="B93" s="128"/>
      <c r="C93" s="128"/>
      <c r="D93" s="128"/>
      <c r="E93" s="128"/>
      <c r="F93" s="128"/>
      <c r="G93" s="128"/>
      <c r="H93" s="60">
        <v>27654974</v>
      </c>
      <c r="I93" s="79">
        <v>5.5583409034436711E-2</v>
      </c>
      <c r="J93" s="60">
        <v>26151168</v>
      </c>
      <c r="K93" s="80">
        <v>6.1861237182873868E-2</v>
      </c>
      <c r="L93" s="81">
        <v>1503806</v>
      </c>
      <c r="M93" s="37"/>
    </row>
    <row r="94" spans="1:13" s="11" customFormat="1" ht="13.7" customHeight="1">
      <c r="A94" s="52"/>
      <c r="B94" s="128" t="s">
        <v>94</v>
      </c>
      <c r="C94" s="128"/>
      <c r="D94" s="128"/>
      <c r="E94" s="128"/>
      <c r="F94" s="128"/>
      <c r="G94" s="128"/>
      <c r="H94" s="60">
        <v>13322503</v>
      </c>
      <c r="I94" s="79">
        <v>2.677674307744821E-2</v>
      </c>
      <c r="J94" s="60">
        <v>12009800</v>
      </c>
      <c r="K94" s="80">
        <v>2.8409480078246546E-2</v>
      </c>
      <c r="L94" s="81">
        <v>1312703</v>
      </c>
      <c r="M94" s="37"/>
    </row>
    <row r="95" spans="1:13" s="11" customFormat="1" ht="13.7" customHeight="1">
      <c r="A95" s="52"/>
      <c r="B95" s="128" t="s">
        <v>95</v>
      </c>
      <c r="C95" s="128"/>
      <c r="D95" s="128"/>
      <c r="E95" s="128"/>
      <c r="F95" s="128"/>
      <c r="G95" s="128"/>
      <c r="H95" s="60">
        <v>9442219</v>
      </c>
      <c r="I95" s="79">
        <v>1.8977805615356211E-2</v>
      </c>
      <c r="J95" s="60">
        <v>9250716</v>
      </c>
      <c r="K95" s="80">
        <v>2.1882798373954317E-2</v>
      </c>
      <c r="L95" s="81">
        <v>191503</v>
      </c>
      <c r="M95" s="37"/>
    </row>
    <row r="96" spans="1:13" s="11" customFormat="1" ht="13.7" customHeight="1">
      <c r="A96" s="52"/>
      <c r="B96" s="128" t="s">
        <v>96</v>
      </c>
      <c r="C96" s="128"/>
      <c r="D96" s="128"/>
      <c r="E96" s="128"/>
      <c r="F96" s="128"/>
      <c r="G96" s="128"/>
      <c r="H96" s="60">
        <v>4890252</v>
      </c>
      <c r="I96" s="79">
        <v>9.8288603416322937E-3</v>
      </c>
      <c r="J96" s="60">
        <v>4890652</v>
      </c>
      <c r="K96" s="80">
        <v>1.1568958730673002E-2</v>
      </c>
      <c r="L96" s="81">
        <v>-400</v>
      </c>
      <c r="M96" s="37"/>
    </row>
    <row r="97" spans="1:13" s="11" customFormat="1" ht="13.7" customHeight="1">
      <c r="A97" s="127" t="s">
        <v>122</v>
      </c>
      <c r="B97" s="128"/>
      <c r="C97" s="128"/>
      <c r="D97" s="128"/>
      <c r="E97" s="128"/>
      <c r="F97" s="128"/>
      <c r="G97" s="128"/>
      <c r="H97" s="60">
        <v>5036558</v>
      </c>
      <c r="I97" s="79">
        <v>1.0122919061130359E-2</v>
      </c>
      <c r="J97" s="60">
        <v>4242408</v>
      </c>
      <c r="K97" s="80">
        <v>1.003552145412861E-2</v>
      </c>
      <c r="L97" s="81">
        <v>794150</v>
      </c>
      <c r="M97" s="37"/>
    </row>
    <row r="98" spans="1:13" s="11" customFormat="1" ht="13.7" customHeight="1">
      <c r="A98" s="52"/>
      <c r="B98" s="126" t="s">
        <v>97</v>
      </c>
      <c r="C98" s="126"/>
      <c r="D98" s="126"/>
      <c r="E98" s="126"/>
      <c r="F98" s="126"/>
      <c r="G98" s="126"/>
      <c r="H98" s="60">
        <v>1488444</v>
      </c>
      <c r="I98" s="79">
        <v>2.991606199913734E-3</v>
      </c>
      <c r="J98" s="60">
        <v>754314</v>
      </c>
      <c r="K98" s="80">
        <v>1.7843484950409219E-3</v>
      </c>
      <c r="L98" s="81">
        <v>734130</v>
      </c>
      <c r="M98" s="37"/>
    </row>
    <row r="99" spans="1:13" s="11" customFormat="1" ht="13.7" customHeight="1">
      <c r="A99" s="52"/>
      <c r="B99" s="126" t="s">
        <v>98</v>
      </c>
      <c r="C99" s="126"/>
      <c r="D99" s="126"/>
      <c r="E99" s="126"/>
      <c r="F99" s="126"/>
      <c r="G99" s="126"/>
      <c r="H99" s="60">
        <v>147706</v>
      </c>
      <c r="I99" s="79">
        <v>2.9687256313603872E-4</v>
      </c>
      <c r="J99" s="60">
        <v>147706</v>
      </c>
      <c r="K99" s="80">
        <v>3.494022102314347E-4</v>
      </c>
      <c r="L99" s="81">
        <v>0</v>
      </c>
      <c r="M99" s="37"/>
    </row>
    <row r="100" spans="1:13" s="11" customFormat="1" ht="13.7" customHeight="1">
      <c r="A100" s="52"/>
      <c r="B100" s="126" t="s">
        <v>99</v>
      </c>
      <c r="C100" s="126"/>
      <c r="D100" s="126"/>
      <c r="E100" s="126"/>
      <c r="F100" s="126"/>
      <c r="G100" s="126"/>
      <c r="H100" s="60">
        <v>3400408</v>
      </c>
      <c r="I100" s="79">
        <v>6.834440298080586E-3</v>
      </c>
      <c r="J100" s="60">
        <v>3340388</v>
      </c>
      <c r="K100" s="80">
        <v>7.901770748856252E-3</v>
      </c>
      <c r="L100" s="81">
        <v>60020</v>
      </c>
      <c r="M100" s="37"/>
    </row>
    <row r="101" spans="1:13" s="11" customFormat="1" ht="13.7" customHeight="1">
      <c r="A101" s="127" t="s">
        <v>123</v>
      </c>
      <c r="B101" s="128"/>
      <c r="C101" s="128"/>
      <c r="D101" s="128"/>
      <c r="E101" s="128"/>
      <c r="F101" s="128"/>
      <c r="G101" s="128"/>
      <c r="H101" s="60">
        <v>17341252</v>
      </c>
      <c r="I101" s="79">
        <v>3.4853979724777308E-2</v>
      </c>
      <c r="J101" s="60">
        <v>13489986</v>
      </c>
      <c r="K101" s="80">
        <v>3.1910896811172942E-2</v>
      </c>
      <c r="L101" s="81">
        <v>3851266</v>
      </c>
      <c r="M101" s="37"/>
    </row>
    <row r="102" spans="1:13" s="11" customFormat="1" ht="13.7" customHeight="1">
      <c r="A102" s="52"/>
      <c r="B102" s="128" t="s">
        <v>100</v>
      </c>
      <c r="C102" s="128"/>
      <c r="D102" s="128"/>
      <c r="E102" s="128"/>
      <c r="F102" s="128"/>
      <c r="G102" s="128"/>
      <c r="H102" s="60">
        <v>12706267</v>
      </c>
      <c r="I102" s="79">
        <v>2.5538177543098214E-2</v>
      </c>
      <c r="J102" s="60">
        <v>9794058</v>
      </c>
      <c r="K102" s="80">
        <v>2.3168087365001182E-2</v>
      </c>
      <c r="L102" s="81">
        <v>2912209</v>
      </c>
      <c r="M102" s="37"/>
    </row>
    <row r="103" spans="1:13" s="11" customFormat="1" ht="13.7" customHeight="1">
      <c r="A103" s="52"/>
      <c r="B103" s="128" t="s">
        <v>101</v>
      </c>
      <c r="C103" s="128"/>
      <c r="D103" s="128"/>
      <c r="E103" s="128"/>
      <c r="F103" s="128"/>
      <c r="G103" s="128"/>
      <c r="H103" s="60">
        <v>4634985</v>
      </c>
      <c r="I103" s="79">
        <v>9.3158021816790951E-3</v>
      </c>
      <c r="J103" s="60">
        <v>3695928</v>
      </c>
      <c r="K103" s="80">
        <v>8.74280944617176E-3</v>
      </c>
      <c r="L103" s="81">
        <v>939057</v>
      </c>
      <c r="M103" s="37"/>
    </row>
    <row r="104" spans="1:13" s="11" customFormat="1" ht="13.7" customHeight="1">
      <c r="A104" s="127" t="s">
        <v>102</v>
      </c>
      <c r="B104" s="128"/>
      <c r="C104" s="128"/>
      <c r="D104" s="128"/>
      <c r="E104" s="128"/>
      <c r="F104" s="128"/>
      <c r="G104" s="128"/>
      <c r="H104" s="60">
        <v>23822353</v>
      </c>
      <c r="I104" s="79">
        <v>4.7880268878999509E-2</v>
      </c>
      <c r="J104" s="60">
        <v>23166604</v>
      </c>
      <c r="K104" s="80">
        <v>5.480117694038425E-2</v>
      </c>
      <c r="L104" s="81">
        <v>655749</v>
      </c>
      <c r="M104" s="37"/>
    </row>
    <row r="105" spans="1:13" s="11" customFormat="1" ht="13.7" customHeight="1">
      <c r="A105" s="52"/>
      <c r="B105" s="128" t="s">
        <v>103</v>
      </c>
      <c r="C105" s="128"/>
      <c r="D105" s="128"/>
      <c r="E105" s="128"/>
      <c r="F105" s="128"/>
      <c r="G105" s="128"/>
      <c r="H105" s="60">
        <v>5121733</v>
      </c>
      <c r="I105" s="79">
        <v>1.0294111298176329E-2</v>
      </c>
      <c r="J105" s="60">
        <v>4608033</v>
      </c>
      <c r="K105" s="80">
        <v>1.0900416469333599E-2</v>
      </c>
      <c r="L105" s="81">
        <v>513700</v>
      </c>
      <c r="M105" s="37"/>
    </row>
    <row r="106" spans="1:13" s="11" customFormat="1" ht="13.7" customHeight="1">
      <c r="A106" s="52"/>
      <c r="B106" s="128" t="s">
        <v>104</v>
      </c>
      <c r="C106" s="128"/>
      <c r="D106" s="128"/>
      <c r="E106" s="128"/>
      <c r="F106" s="128"/>
      <c r="G106" s="128"/>
      <c r="H106" s="60">
        <v>18700620</v>
      </c>
      <c r="I106" s="79">
        <v>3.7586157580823176E-2</v>
      </c>
      <c r="J106" s="60">
        <v>18558571</v>
      </c>
      <c r="K106" s="80">
        <v>4.3900760471050647E-2</v>
      </c>
      <c r="L106" s="81">
        <v>142049</v>
      </c>
      <c r="M106" s="37"/>
    </row>
    <row r="107" spans="1:13" s="11" customFormat="1" ht="13.7" customHeight="1">
      <c r="A107" s="127" t="s">
        <v>105</v>
      </c>
      <c r="B107" s="128"/>
      <c r="C107" s="128"/>
      <c r="D107" s="128"/>
      <c r="E107" s="128"/>
      <c r="F107" s="128"/>
      <c r="G107" s="128"/>
      <c r="H107" s="60">
        <v>2892066</v>
      </c>
      <c r="I107" s="79">
        <v>5.8127296533559292E-3</v>
      </c>
      <c r="J107" s="60">
        <v>2608310</v>
      </c>
      <c r="K107" s="80">
        <v>6.1700220638887613E-3</v>
      </c>
      <c r="L107" s="81">
        <v>283756</v>
      </c>
      <c r="M107" s="37"/>
    </row>
    <row r="108" spans="1:13" s="11" customFormat="1" ht="13.7" customHeight="1">
      <c r="A108" s="52"/>
      <c r="B108" s="128" t="s">
        <v>105</v>
      </c>
      <c r="C108" s="128"/>
      <c r="D108" s="128"/>
      <c r="E108" s="128"/>
      <c r="F108" s="128"/>
      <c r="G108" s="128"/>
      <c r="H108" s="60">
        <v>2892066</v>
      </c>
      <c r="I108" s="79">
        <v>5.8127296533559292E-3</v>
      </c>
      <c r="J108" s="60">
        <v>2608310</v>
      </c>
      <c r="K108" s="80">
        <v>6.1700220638887613E-3</v>
      </c>
      <c r="L108" s="81">
        <v>283756</v>
      </c>
      <c r="M108" s="37"/>
    </row>
    <row r="109" spans="1:13" s="11" customFormat="1" ht="13.7" customHeight="1">
      <c r="A109" s="127" t="s">
        <v>106</v>
      </c>
      <c r="B109" s="128"/>
      <c r="C109" s="128"/>
      <c r="D109" s="128"/>
      <c r="E109" s="128"/>
      <c r="F109" s="128"/>
      <c r="G109" s="128"/>
      <c r="H109" s="60">
        <v>56764055</v>
      </c>
      <c r="I109" s="79">
        <v>0.11408941073378924</v>
      </c>
      <c r="J109" s="60">
        <v>55613711</v>
      </c>
      <c r="K109" s="80">
        <v>0.13155561414277181</v>
      </c>
      <c r="L109" s="81">
        <v>1150344</v>
      </c>
      <c r="M109" s="37"/>
    </row>
    <row r="110" spans="1:13" s="11" customFormat="1" ht="13.7" customHeight="1" thickBot="1">
      <c r="A110" s="14"/>
      <c r="B110" s="130" t="s">
        <v>106</v>
      </c>
      <c r="C110" s="130"/>
      <c r="D110" s="130"/>
      <c r="E110" s="130"/>
      <c r="F110" s="130"/>
      <c r="G110" s="130"/>
      <c r="H110" s="64">
        <v>56764055</v>
      </c>
      <c r="I110" s="82">
        <v>0.11408941073378924</v>
      </c>
      <c r="J110" s="64">
        <v>55613711</v>
      </c>
      <c r="K110" s="83">
        <v>0.13155561414277181</v>
      </c>
      <c r="L110" s="84">
        <v>1150344</v>
      </c>
      <c r="M110" s="77"/>
    </row>
    <row r="111" spans="1:13" ht="14.25" customHeight="1">
      <c r="A111" s="9" t="s">
        <v>60</v>
      </c>
      <c r="H111" s="34"/>
      <c r="I111" s="35"/>
      <c r="J111" s="34"/>
      <c r="K111" s="36"/>
    </row>
    <row r="112" spans="1:13" ht="15" customHeight="1" thickBot="1">
      <c r="I112" s="27"/>
      <c r="M112" s="17" t="s">
        <v>0</v>
      </c>
    </row>
    <row r="113" spans="1:18" ht="21" customHeight="1">
      <c r="A113" s="102" t="s">
        <v>20</v>
      </c>
      <c r="B113" s="103"/>
      <c r="C113" s="103"/>
      <c r="D113" s="103"/>
      <c r="E113" s="103"/>
      <c r="F113" s="103"/>
      <c r="G113" s="104"/>
      <c r="H113" s="108" t="s">
        <v>62</v>
      </c>
      <c r="I113" s="28"/>
      <c r="J113" s="108" t="s">
        <v>63</v>
      </c>
      <c r="K113" s="12"/>
      <c r="L113" s="111" t="s">
        <v>5</v>
      </c>
      <c r="M113" s="113" t="s">
        <v>19</v>
      </c>
      <c r="N113" s="3"/>
      <c r="O113" s="3"/>
      <c r="P113" s="3"/>
      <c r="Q113" s="3"/>
      <c r="R113" s="3"/>
    </row>
    <row r="114" spans="1:18" ht="21" customHeight="1" thickBot="1">
      <c r="A114" s="105"/>
      <c r="B114" s="106"/>
      <c r="C114" s="106"/>
      <c r="D114" s="106"/>
      <c r="E114" s="106"/>
      <c r="F114" s="106"/>
      <c r="G114" s="107"/>
      <c r="H114" s="109"/>
      <c r="I114" s="32" t="s">
        <v>111</v>
      </c>
      <c r="J114" s="110"/>
      <c r="K114" s="19" t="s">
        <v>111</v>
      </c>
      <c r="L114" s="112"/>
      <c r="M114" s="114"/>
      <c r="N114" s="3"/>
      <c r="O114" s="3"/>
      <c r="P114" s="3"/>
      <c r="Q114" s="3"/>
      <c r="R114" s="3"/>
    </row>
    <row r="115" spans="1:18" ht="21.95" customHeight="1" thickTop="1">
      <c r="A115" s="131" t="s">
        <v>6</v>
      </c>
      <c r="B115" s="132"/>
      <c r="C115" s="132"/>
      <c r="D115" s="132"/>
      <c r="E115" s="132"/>
      <c r="F115" s="132"/>
      <c r="G115" s="133"/>
      <c r="H115" s="41">
        <f>H116+H118+H126+H136+H142+H146</f>
        <v>497540084</v>
      </c>
      <c r="I115" s="42">
        <f>H115/$H$115</f>
        <v>1</v>
      </c>
      <c r="J115" s="41">
        <f>J116+J118+J126+J136+J142+J146</f>
        <v>422739169</v>
      </c>
      <c r="K115" s="43">
        <f>J115/$J$115</f>
        <v>1</v>
      </c>
      <c r="L115" s="44">
        <f>L116+L118+L126+L136+L142+L146</f>
        <v>74800915</v>
      </c>
      <c r="M115" s="23"/>
    </row>
    <row r="116" spans="1:18" ht="21.95" customHeight="1">
      <c r="A116" s="127" t="s">
        <v>22</v>
      </c>
      <c r="B116" s="128"/>
      <c r="C116" s="128"/>
      <c r="D116" s="128"/>
      <c r="E116" s="128"/>
      <c r="F116" s="128"/>
      <c r="G116" s="128"/>
      <c r="H116" s="45">
        <v>58038304</v>
      </c>
      <c r="I116" s="46">
        <v>0.11665050890653465</v>
      </c>
      <c r="J116" s="33">
        <v>52054182</v>
      </c>
      <c r="K116" s="72">
        <v>0.12313545991760229</v>
      </c>
      <c r="L116" s="53">
        <v>5984122</v>
      </c>
      <c r="M116" s="24"/>
    </row>
    <row r="117" spans="1:18" ht="21.95" customHeight="1">
      <c r="A117" s="52"/>
      <c r="B117" s="128" t="s">
        <v>28</v>
      </c>
      <c r="C117" s="128"/>
      <c r="D117" s="128"/>
      <c r="E117" s="128"/>
      <c r="F117" s="128"/>
      <c r="G117" s="128"/>
      <c r="H117" s="45">
        <v>58038304</v>
      </c>
      <c r="I117" s="46">
        <v>0.11665050890653465</v>
      </c>
      <c r="J117" s="33">
        <v>52054182</v>
      </c>
      <c r="K117" s="72">
        <v>0.12313545991760229</v>
      </c>
      <c r="L117" s="53">
        <v>5984122</v>
      </c>
      <c r="M117" s="25"/>
    </row>
    <row r="118" spans="1:18" ht="21.95" customHeight="1">
      <c r="A118" s="127" t="s">
        <v>23</v>
      </c>
      <c r="B118" s="128"/>
      <c r="C118" s="128"/>
      <c r="D118" s="128"/>
      <c r="E118" s="128"/>
      <c r="F118" s="128"/>
      <c r="G118" s="128"/>
      <c r="H118" s="45">
        <v>27801205</v>
      </c>
      <c r="I118" s="46">
        <v>5.5877317012311314E-2</v>
      </c>
      <c r="J118" s="33">
        <v>27956490</v>
      </c>
      <c r="K118" s="72">
        <v>6.6131771196247968E-2</v>
      </c>
      <c r="L118" s="53">
        <v>-155285</v>
      </c>
      <c r="M118" s="24"/>
    </row>
    <row r="119" spans="1:18" ht="21.95" customHeight="1">
      <c r="A119" s="52"/>
      <c r="B119" s="128" t="s">
        <v>29</v>
      </c>
      <c r="C119" s="128"/>
      <c r="D119" s="128"/>
      <c r="E119" s="128"/>
      <c r="F119" s="128"/>
      <c r="G119" s="128"/>
      <c r="H119" s="45">
        <v>19967649</v>
      </c>
      <c r="I119" s="46">
        <v>4.0132744359949901E-2</v>
      </c>
      <c r="J119" s="33">
        <v>20417989</v>
      </c>
      <c r="K119" s="72">
        <v>4.8299259915515425E-2</v>
      </c>
      <c r="L119" s="53">
        <v>-450340</v>
      </c>
      <c r="M119" s="25"/>
    </row>
    <row r="120" spans="1:18" ht="21.95" customHeight="1">
      <c r="A120" s="52"/>
      <c r="B120" s="128" t="s">
        <v>30</v>
      </c>
      <c r="C120" s="128"/>
      <c r="D120" s="128"/>
      <c r="E120" s="128"/>
      <c r="F120" s="128"/>
      <c r="G120" s="128"/>
      <c r="H120" s="45">
        <v>1745619</v>
      </c>
      <c r="I120" s="46">
        <v>3.5084992267678276E-3</v>
      </c>
      <c r="J120" s="33">
        <v>2034811</v>
      </c>
      <c r="K120" s="72">
        <v>4.813395940606582E-3</v>
      </c>
      <c r="L120" s="53">
        <v>-289192</v>
      </c>
      <c r="M120" s="25"/>
    </row>
    <row r="121" spans="1:18" ht="21.95" customHeight="1">
      <c r="A121" s="52"/>
      <c r="B121" s="128" t="s">
        <v>31</v>
      </c>
      <c r="C121" s="128"/>
      <c r="D121" s="128"/>
      <c r="E121" s="128"/>
      <c r="F121" s="128"/>
      <c r="G121" s="128"/>
      <c r="H121" s="45">
        <v>543946</v>
      </c>
      <c r="I121" s="46">
        <v>1.0932707082149384E-3</v>
      </c>
      <c r="J121" s="33">
        <v>542170</v>
      </c>
      <c r="K121" s="72">
        <v>1.2825165959485529E-3</v>
      </c>
      <c r="L121" s="53">
        <v>1776</v>
      </c>
      <c r="M121" s="25"/>
    </row>
    <row r="122" spans="1:18" ht="21.95" customHeight="1">
      <c r="A122" s="52"/>
      <c r="B122" s="128" t="s">
        <v>32</v>
      </c>
      <c r="C122" s="128"/>
      <c r="D122" s="128"/>
      <c r="E122" s="128"/>
      <c r="F122" s="128"/>
      <c r="G122" s="128"/>
      <c r="H122" s="45">
        <v>1743419</v>
      </c>
      <c r="I122" s="46">
        <v>3.5040774724795841E-3</v>
      </c>
      <c r="J122" s="33">
        <v>1662275</v>
      </c>
      <c r="K122" s="72">
        <v>3.9321527833158986E-3</v>
      </c>
      <c r="L122" s="53">
        <v>81144</v>
      </c>
      <c r="M122" s="25"/>
    </row>
    <row r="123" spans="1:18" ht="21.95" customHeight="1">
      <c r="A123" s="52"/>
      <c r="B123" s="128" t="s">
        <v>33</v>
      </c>
      <c r="C123" s="128"/>
      <c r="D123" s="128"/>
      <c r="E123" s="128"/>
      <c r="F123" s="128"/>
      <c r="G123" s="128"/>
      <c r="H123" s="45">
        <v>477121</v>
      </c>
      <c r="I123" s="46">
        <v>9.5895992170954409E-4</v>
      </c>
      <c r="J123" s="33">
        <v>488121</v>
      </c>
      <c r="K123" s="72">
        <v>1.1546623445247866E-3</v>
      </c>
      <c r="L123" s="53">
        <v>-11000</v>
      </c>
      <c r="M123" s="25"/>
    </row>
    <row r="124" spans="1:18" ht="21.95" customHeight="1">
      <c r="A124" s="52"/>
      <c r="B124" s="128" t="s">
        <v>34</v>
      </c>
      <c r="C124" s="128"/>
      <c r="D124" s="128"/>
      <c r="E124" s="128"/>
      <c r="F124" s="128"/>
      <c r="G124" s="128"/>
      <c r="H124" s="45">
        <v>2331984</v>
      </c>
      <c r="I124" s="46">
        <v>4.6870273873250382E-3</v>
      </c>
      <c r="J124" s="33">
        <v>1787324</v>
      </c>
      <c r="K124" s="72">
        <v>4.2279592975213521E-3</v>
      </c>
      <c r="L124" s="53">
        <v>544660</v>
      </c>
      <c r="M124" s="25"/>
    </row>
    <row r="125" spans="1:18" ht="21.95" customHeight="1">
      <c r="A125" s="52"/>
      <c r="B125" s="128" t="s">
        <v>35</v>
      </c>
      <c r="C125" s="128"/>
      <c r="D125" s="128"/>
      <c r="E125" s="128"/>
      <c r="F125" s="128"/>
      <c r="G125" s="128"/>
      <c r="H125" s="45">
        <v>991467</v>
      </c>
      <c r="I125" s="46">
        <v>1.9927379358644802E-3</v>
      </c>
      <c r="J125" s="33">
        <v>1023800</v>
      </c>
      <c r="K125" s="72">
        <v>2.4218243188153686E-3</v>
      </c>
      <c r="L125" s="53">
        <v>-32333</v>
      </c>
      <c r="M125" s="25"/>
    </row>
    <row r="126" spans="1:18" ht="21.95" customHeight="1">
      <c r="A126" s="127" t="s">
        <v>24</v>
      </c>
      <c r="B126" s="128"/>
      <c r="C126" s="128"/>
      <c r="D126" s="128"/>
      <c r="E126" s="128"/>
      <c r="F126" s="128"/>
      <c r="G126" s="128"/>
      <c r="H126" s="45">
        <v>313431303</v>
      </c>
      <c r="I126" s="46">
        <v>0.62996191277726277</v>
      </c>
      <c r="J126" s="33">
        <v>250458801</v>
      </c>
      <c r="K126" s="72">
        <v>0.59246651213434165</v>
      </c>
      <c r="L126" s="53">
        <v>62972502</v>
      </c>
      <c r="M126" s="24"/>
    </row>
    <row r="127" spans="1:18" ht="21.95" customHeight="1">
      <c r="A127" s="52"/>
      <c r="B127" s="128" t="s">
        <v>36</v>
      </c>
      <c r="C127" s="128"/>
      <c r="D127" s="128"/>
      <c r="E127" s="128"/>
      <c r="F127" s="128"/>
      <c r="G127" s="128"/>
      <c r="H127" s="45">
        <v>162784161</v>
      </c>
      <c r="I127" s="46">
        <v>0.32717798270902732</v>
      </c>
      <c r="J127" s="33">
        <v>101299209</v>
      </c>
      <c r="K127" s="72">
        <v>0.239625793937254</v>
      </c>
      <c r="L127" s="53">
        <v>61484952</v>
      </c>
      <c r="M127" s="25"/>
    </row>
    <row r="128" spans="1:18" ht="21.95" customHeight="1">
      <c r="A128" s="52"/>
      <c r="B128" s="128" t="s">
        <v>37</v>
      </c>
      <c r="C128" s="128"/>
      <c r="D128" s="128"/>
      <c r="E128" s="128"/>
      <c r="F128" s="128"/>
      <c r="G128" s="128"/>
      <c r="H128" s="45">
        <v>1230147</v>
      </c>
      <c r="I128" s="46">
        <v>2.4724580783726364E-3</v>
      </c>
      <c r="J128" s="33">
        <v>935000</v>
      </c>
      <c r="K128" s="72">
        <v>2.2117657140968642E-3</v>
      </c>
      <c r="L128" s="53">
        <v>295147</v>
      </c>
      <c r="M128" s="25"/>
    </row>
    <row r="129" spans="1:13" ht="21.95" customHeight="1">
      <c r="A129" s="52"/>
      <c r="B129" s="128" t="s">
        <v>38</v>
      </c>
      <c r="C129" s="128"/>
      <c r="D129" s="128"/>
      <c r="E129" s="128"/>
      <c r="F129" s="128"/>
      <c r="G129" s="128"/>
      <c r="H129" s="45">
        <v>1880501</v>
      </c>
      <c r="I129" s="46">
        <v>3.7795969821800327E-3</v>
      </c>
      <c r="J129" s="33">
        <v>1901501</v>
      </c>
      <c r="K129" s="72">
        <v>4.4980478257977555E-3</v>
      </c>
      <c r="L129" s="53">
        <v>-21000</v>
      </c>
      <c r="M129" s="25"/>
    </row>
    <row r="130" spans="1:13" ht="21.95" customHeight="1">
      <c r="A130" s="52"/>
      <c r="B130" s="128" t="s">
        <v>39</v>
      </c>
      <c r="C130" s="128"/>
      <c r="D130" s="128"/>
      <c r="E130" s="128"/>
      <c r="F130" s="128"/>
      <c r="G130" s="128"/>
      <c r="H130" s="45">
        <v>6194086</v>
      </c>
      <c r="I130" s="46">
        <v>1.2449421060113017E-2</v>
      </c>
      <c r="J130" s="33">
        <v>6194086</v>
      </c>
      <c r="K130" s="72">
        <v>1.4652264219216459E-2</v>
      </c>
      <c r="L130" s="53">
        <v>0</v>
      </c>
      <c r="M130" s="25"/>
    </row>
    <row r="131" spans="1:13" ht="21.95" customHeight="1">
      <c r="A131" s="52"/>
      <c r="B131" s="128" t="s">
        <v>40</v>
      </c>
      <c r="C131" s="128"/>
      <c r="D131" s="128"/>
      <c r="E131" s="128"/>
      <c r="F131" s="128"/>
      <c r="G131" s="128"/>
      <c r="H131" s="45">
        <v>5000</v>
      </c>
      <c r="I131" s="46">
        <v>1.004944156418963E-5</v>
      </c>
      <c r="J131" s="33">
        <v>5000</v>
      </c>
      <c r="K131" s="72">
        <v>1.1827624139555425E-5</v>
      </c>
      <c r="L131" s="53">
        <v>0</v>
      </c>
      <c r="M131" s="25"/>
    </row>
    <row r="132" spans="1:13" ht="21.95" customHeight="1">
      <c r="A132" s="52"/>
      <c r="B132" s="128" t="s">
        <v>41</v>
      </c>
      <c r="C132" s="128"/>
      <c r="D132" s="128"/>
      <c r="E132" s="128"/>
      <c r="F132" s="128"/>
      <c r="G132" s="128"/>
      <c r="H132" s="45">
        <v>10778</v>
      </c>
      <c r="I132" s="46">
        <v>2.1662576235767168E-5</v>
      </c>
      <c r="J132" s="33">
        <v>10778</v>
      </c>
      <c r="K132" s="72">
        <v>2.5495626595225673E-5</v>
      </c>
      <c r="L132" s="53">
        <v>0</v>
      </c>
      <c r="M132" s="25"/>
    </row>
    <row r="133" spans="1:13" ht="21.95" customHeight="1">
      <c r="A133" s="52"/>
      <c r="B133" s="128" t="s">
        <v>42</v>
      </c>
      <c r="C133" s="128"/>
      <c r="D133" s="128"/>
      <c r="E133" s="128"/>
      <c r="F133" s="128"/>
      <c r="G133" s="128"/>
      <c r="H133" s="45">
        <v>129090982</v>
      </c>
      <c r="I133" s="46">
        <v>0.25945845601457107</v>
      </c>
      <c r="J133" s="33">
        <v>126471015</v>
      </c>
      <c r="K133" s="72">
        <v>0.2991703259936152</v>
      </c>
      <c r="L133" s="53">
        <v>2619967</v>
      </c>
      <c r="M133" s="25"/>
    </row>
    <row r="134" spans="1:13" ht="21.95" customHeight="1">
      <c r="A134" s="52"/>
      <c r="B134" s="128" t="s">
        <v>43</v>
      </c>
      <c r="C134" s="128"/>
      <c r="D134" s="128"/>
      <c r="E134" s="128"/>
      <c r="F134" s="128"/>
      <c r="G134" s="128"/>
      <c r="H134" s="45">
        <v>5928341</v>
      </c>
      <c r="I134" s="46">
        <v>1.1915303290417904E-2</v>
      </c>
      <c r="J134" s="33">
        <v>6162781</v>
      </c>
      <c r="K134" s="72">
        <v>1.4578211464478703E-2</v>
      </c>
      <c r="L134" s="53">
        <v>-234440</v>
      </c>
      <c r="M134" s="25"/>
    </row>
    <row r="135" spans="1:13" ht="21.95" customHeight="1">
      <c r="A135" s="52"/>
      <c r="B135" s="128" t="s">
        <v>50</v>
      </c>
      <c r="C135" s="128"/>
      <c r="D135" s="128"/>
      <c r="E135" s="128"/>
      <c r="F135" s="128"/>
      <c r="G135" s="128"/>
      <c r="H135" s="45">
        <v>6307307</v>
      </c>
      <c r="I135" s="46">
        <v>1.2676982624780841E-2</v>
      </c>
      <c r="J135" s="33">
        <v>7479431</v>
      </c>
      <c r="K135" s="72">
        <v>1.7692779729147835E-2</v>
      </c>
      <c r="L135" s="53">
        <v>-1172124</v>
      </c>
      <c r="M135" s="25"/>
    </row>
    <row r="136" spans="1:13" ht="21.95" customHeight="1">
      <c r="A136" s="127" t="s">
        <v>25</v>
      </c>
      <c r="B136" s="128"/>
      <c r="C136" s="128"/>
      <c r="D136" s="128"/>
      <c r="E136" s="128"/>
      <c r="F136" s="128"/>
      <c r="G136" s="128"/>
      <c r="H136" s="45">
        <v>89257054</v>
      </c>
      <c r="I136" s="46">
        <v>0.17939670967294366</v>
      </c>
      <c r="J136" s="33">
        <v>83619941</v>
      </c>
      <c r="K136" s="72">
        <v>0.19780504654396006</v>
      </c>
      <c r="L136" s="53">
        <v>5637113</v>
      </c>
      <c r="M136" s="24"/>
    </row>
    <row r="137" spans="1:13" ht="21.95" customHeight="1">
      <c r="A137" s="52"/>
      <c r="B137" s="128" t="s">
        <v>44</v>
      </c>
      <c r="C137" s="128"/>
      <c r="D137" s="128"/>
      <c r="E137" s="128"/>
      <c r="F137" s="128"/>
      <c r="G137" s="128"/>
      <c r="H137" s="45">
        <v>71938783</v>
      </c>
      <c r="I137" s="46">
        <v>0.14458891919148367</v>
      </c>
      <c r="J137" s="33">
        <v>68805317</v>
      </c>
      <c r="K137" s="72">
        <v>0.16276068565579263</v>
      </c>
      <c r="L137" s="53">
        <v>3133466</v>
      </c>
      <c r="M137" s="25"/>
    </row>
    <row r="138" spans="1:13" ht="21.95" customHeight="1">
      <c r="A138" s="52"/>
      <c r="B138" s="128" t="s">
        <v>45</v>
      </c>
      <c r="C138" s="128"/>
      <c r="D138" s="128"/>
      <c r="E138" s="128"/>
      <c r="F138" s="128"/>
      <c r="G138" s="128"/>
      <c r="H138" s="45">
        <v>5149990</v>
      </c>
      <c r="I138" s="46">
        <v>1.0350904712232191E-2</v>
      </c>
      <c r="J138" s="33">
        <v>5088990</v>
      </c>
      <c r="K138" s="72">
        <v>1.2038132193991231E-2</v>
      </c>
      <c r="L138" s="53">
        <v>61000</v>
      </c>
      <c r="M138" s="25"/>
    </row>
    <row r="139" spans="1:13" ht="21.95" customHeight="1">
      <c r="A139" s="52"/>
      <c r="B139" s="128" t="s">
        <v>47</v>
      </c>
      <c r="C139" s="128"/>
      <c r="D139" s="128"/>
      <c r="E139" s="128"/>
      <c r="F139" s="128"/>
      <c r="G139" s="128"/>
      <c r="H139" s="45">
        <v>8522752</v>
      </c>
      <c r="I139" s="46">
        <v>1.7129779638016061E-2</v>
      </c>
      <c r="J139" s="33">
        <v>7022752</v>
      </c>
      <c r="K139" s="72">
        <v>1.6612494216262225E-2</v>
      </c>
      <c r="L139" s="53">
        <v>1500000</v>
      </c>
      <c r="M139" s="25"/>
    </row>
    <row r="140" spans="1:13" ht="21.95" customHeight="1">
      <c r="A140" s="52"/>
      <c r="B140" s="128" t="s">
        <v>126</v>
      </c>
      <c r="C140" s="128"/>
      <c r="D140" s="128"/>
      <c r="E140" s="128"/>
      <c r="F140" s="128"/>
      <c r="G140" s="128"/>
      <c r="H140" s="45">
        <v>57640</v>
      </c>
      <c r="I140" s="46">
        <v>1.1584996235197806E-4</v>
      </c>
      <c r="J140" s="33">
        <v>57640</v>
      </c>
      <c r="K140" s="72">
        <v>1.3634885108079493E-4</v>
      </c>
      <c r="L140" s="53">
        <v>0</v>
      </c>
      <c r="M140" s="25"/>
    </row>
    <row r="141" spans="1:13" ht="21.95" customHeight="1">
      <c r="A141" s="52"/>
      <c r="B141" s="128" t="s">
        <v>127</v>
      </c>
      <c r="C141" s="128"/>
      <c r="D141" s="128"/>
      <c r="E141" s="128"/>
      <c r="F141" s="128"/>
      <c r="G141" s="128"/>
      <c r="H141" s="45">
        <v>3587889</v>
      </c>
      <c r="I141" s="46">
        <v>7.2112561688597535E-3</v>
      </c>
      <c r="J141" s="33">
        <v>2645242</v>
      </c>
      <c r="K141" s="72">
        <v>6.2573856268331738E-3</v>
      </c>
      <c r="L141" s="53">
        <v>942647</v>
      </c>
      <c r="M141" s="25"/>
    </row>
    <row r="142" spans="1:13" ht="21.95" customHeight="1">
      <c r="A142" s="127" t="s">
        <v>26</v>
      </c>
      <c r="B142" s="128"/>
      <c r="C142" s="128"/>
      <c r="D142" s="128"/>
      <c r="E142" s="128"/>
      <c r="F142" s="128"/>
      <c r="G142" s="128"/>
      <c r="H142" s="45">
        <v>1421783</v>
      </c>
      <c r="I142" s="46">
        <v>2.8576250350916448E-3</v>
      </c>
      <c r="J142" s="33">
        <v>1421783</v>
      </c>
      <c r="K142" s="72">
        <v>3.363262986401906E-3</v>
      </c>
      <c r="L142" s="53">
        <v>0</v>
      </c>
      <c r="M142" s="24"/>
    </row>
    <row r="143" spans="1:13" ht="21.95" customHeight="1">
      <c r="A143" s="52"/>
      <c r="B143" s="128" t="s">
        <v>120</v>
      </c>
      <c r="C143" s="128"/>
      <c r="D143" s="128"/>
      <c r="E143" s="128"/>
      <c r="F143" s="128"/>
      <c r="G143" s="128"/>
      <c r="H143" s="45">
        <v>687327</v>
      </c>
      <c r="I143" s="46">
        <v>1.3814505043979531E-3</v>
      </c>
      <c r="J143" s="33">
        <v>687327</v>
      </c>
      <c r="K143" s="72">
        <v>1.6258890833936422E-3</v>
      </c>
      <c r="L143" s="53">
        <v>0</v>
      </c>
      <c r="M143" s="25"/>
    </row>
    <row r="144" spans="1:13" ht="21.95" customHeight="1">
      <c r="A144" s="52"/>
      <c r="B144" s="128" t="s">
        <v>46</v>
      </c>
      <c r="C144" s="128"/>
      <c r="D144" s="128"/>
      <c r="E144" s="128"/>
      <c r="F144" s="128"/>
      <c r="G144" s="128"/>
      <c r="H144" s="45">
        <v>672196</v>
      </c>
      <c r="I144" s="46">
        <v>1.3510388843364024E-3</v>
      </c>
      <c r="J144" s="33">
        <v>672196</v>
      </c>
      <c r="K144" s="72">
        <v>1.5900963272225195E-3</v>
      </c>
      <c r="L144" s="53">
        <v>0</v>
      </c>
      <c r="M144" s="25"/>
    </row>
    <row r="145" spans="1:13" ht="21.95" customHeight="1">
      <c r="A145" s="52"/>
      <c r="B145" s="128" t="s">
        <v>125</v>
      </c>
      <c r="C145" s="128"/>
      <c r="D145" s="128"/>
      <c r="E145" s="128"/>
      <c r="F145" s="128"/>
      <c r="G145" s="128"/>
      <c r="H145" s="45">
        <v>62260</v>
      </c>
      <c r="I145" s="46">
        <v>1.2513564635728927E-4</v>
      </c>
      <c r="J145" s="33">
        <v>62260</v>
      </c>
      <c r="K145" s="72">
        <v>1.4727757578574414E-4</v>
      </c>
      <c r="L145" s="53">
        <v>0</v>
      </c>
      <c r="M145" s="25"/>
    </row>
    <row r="146" spans="1:13" ht="21.95" customHeight="1">
      <c r="A146" s="127" t="s">
        <v>27</v>
      </c>
      <c r="B146" s="128"/>
      <c r="C146" s="128"/>
      <c r="D146" s="128"/>
      <c r="E146" s="128"/>
      <c r="F146" s="128"/>
      <c r="G146" s="128"/>
      <c r="H146" s="45">
        <v>7590435</v>
      </c>
      <c r="I146" s="46">
        <v>1.5255926595855944E-2</v>
      </c>
      <c r="J146" s="33">
        <v>7227972</v>
      </c>
      <c r="K146" s="72">
        <v>1.7097947221446138E-2</v>
      </c>
      <c r="L146" s="53">
        <v>362463</v>
      </c>
      <c r="M146" s="24"/>
    </row>
    <row r="147" spans="1:13" ht="21.95" customHeight="1">
      <c r="A147" s="52"/>
      <c r="B147" s="128" t="s">
        <v>107</v>
      </c>
      <c r="C147" s="128"/>
      <c r="D147" s="128"/>
      <c r="E147" s="128"/>
      <c r="F147" s="128"/>
      <c r="G147" s="128"/>
      <c r="H147" s="45">
        <v>2892066</v>
      </c>
      <c r="I147" s="46">
        <v>5.8127296533559292E-3</v>
      </c>
      <c r="J147" s="33">
        <v>2608310</v>
      </c>
      <c r="K147" s="72">
        <v>6.1700220638887613E-3</v>
      </c>
      <c r="L147" s="53">
        <v>283756</v>
      </c>
      <c r="M147" s="25"/>
    </row>
    <row r="148" spans="1:13" ht="21.95" customHeight="1" thickBot="1">
      <c r="A148" s="14"/>
      <c r="B148" s="130" t="s">
        <v>108</v>
      </c>
      <c r="C148" s="130"/>
      <c r="D148" s="130"/>
      <c r="E148" s="130"/>
      <c r="F148" s="130"/>
      <c r="G148" s="130"/>
      <c r="H148" s="56">
        <v>4698369</v>
      </c>
      <c r="I148" s="57">
        <v>9.443196942500013E-3</v>
      </c>
      <c r="J148" s="85">
        <v>4619662</v>
      </c>
      <c r="K148" s="78">
        <v>1.0927925157557378E-2</v>
      </c>
      <c r="L148" s="58">
        <v>78707</v>
      </c>
      <c r="M148" s="26"/>
    </row>
  </sheetData>
  <mergeCells count="151">
    <mergeCell ref="B133:G133"/>
    <mergeCell ref="B134:G134"/>
    <mergeCell ref="B137:G137"/>
    <mergeCell ref="B135:G135"/>
    <mergeCell ref="A136:G136"/>
    <mergeCell ref="B141:G141"/>
    <mergeCell ref="B143:G143"/>
    <mergeCell ref="B148:G148"/>
    <mergeCell ref="B147:G147"/>
    <mergeCell ref="B138:G138"/>
    <mergeCell ref="B139:G139"/>
    <mergeCell ref="B140:G140"/>
    <mergeCell ref="A142:G142"/>
    <mergeCell ref="B144:G144"/>
    <mergeCell ref="A146:G146"/>
    <mergeCell ref="B145:G145"/>
    <mergeCell ref="B124:G124"/>
    <mergeCell ref="B125:G125"/>
    <mergeCell ref="A126:G126"/>
    <mergeCell ref="B127:G127"/>
    <mergeCell ref="B128:G128"/>
    <mergeCell ref="B129:G129"/>
    <mergeCell ref="B130:G130"/>
    <mergeCell ref="B131:G131"/>
    <mergeCell ref="B132:G132"/>
    <mergeCell ref="A115:G115"/>
    <mergeCell ref="A116:G116"/>
    <mergeCell ref="B117:G117"/>
    <mergeCell ref="A118:G118"/>
    <mergeCell ref="B119:G119"/>
    <mergeCell ref="B120:G120"/>
    <mergeCell ref="B121:G121"/>
    <mergeCell ref="B122:G122"/>
    <mergeCell ref="B123:G123"/>
    <mergeCell ref="A107:G107"/>
    <mergeCell ref="B108:G108"/>
    <mergeCell ref="A109:G109"/>
    <mergeCell ref="B110:G110"/>
    <mergeCell ref="A113:G114"/>
    <mergeCell ref="H113:H114"/>
    <mergeCell ref="J113:J114"/>
    <mergeCell ref="L113:L114"/>
    <mergeCell ref="M113:M114"/>
    <mergeCell ref="B98:G98"/>
    <mergeCell ref="B99:G99"/>
    <mergeCell ref="B100:G100"/>
    <mergeCell ref="A101:G101"/>
    <mergeCell ref="B102:G102"/>
    <mergeCell ref="B103:G103"/>
    <mergeCell ref="A104:G104"/>
    <mergeCell ref="B105:G105"/>
    <mergeCell ref="B106:G106"/>
    <mergeCell ref="B89:G89"/>
    <mergeCell ref="A90:G90"/>
    <mergeCell ref="B91:G91"/>
    <mergeCell ref="B92:G92"/>
    <mergeCell ref="A93:G93"/>
    <mergeCell ref="B94:G94"/>
    <mergeCell ref="B95:G95"/>
    <mergeCell ref="B96:G96"/>
    <mergeCell ref="A97:G97"/>
    <mergeCell ref="B79:G79"/>
    <mergeCell ref="A77:G77"/>
    <mergeCell ref="A78:A82"/>
    <mergeCell ref="B78:G78"/>
    <mergeCell ref="B80:G80"/>
    <mergeCell ref="B81:G81"/>
    <mergeCell ref="B82:G82"/>
    <mergeCell ref="A83:G83"/>
    <mergeCell ref="B86:G86"/>
    <mergeCell ref="A84:A88"/>
    <mergeCell ref="B84:G84"/>
    <mergeCell ref="B85:G85"/>
    <mergeCell ref="B87:G87"/>
    <mergeCell ref="B88:G88"/>
    <mergeCell ref="A67:G67"/>
    <mergeCell ref="B68:G68"/>
    <mergeCell ref="A69:G69"/>
    <mergeCell ref="B70:G70"/>
    <mergeCell ref="B71:G71"/>
    <mergeCell ref="B75:G75"/>
    <mergeCell ref="A72:G72"/>
    <mergeCell ref="A73:A76"/>
    <mergeCell ref="B73:G73"/>
    <mergeCell ref="B76:G76"/>
    <mergeCell ref="B74:G74"/>
    <mergeCell ref="A60:G61"/>
    <mergeCell ref="H60:H61"/>
    <mergeCell ref="J60:J61"/>
    <mergeCell ref="L60:L61"/>
    <mergeCell ref="M60:M61"/>
    <mergeCell ref="A62:G62"/>
    <mergeCell ref="B65:G65"/>
    <mergeCell ref="A63:G63"/>
    <mergeCell ref="A64:A66"/>
    <mergeCell ref="B64:G64"/>
    <mergeCell ref="B66:G66"/>
    <mergeCell ref="A50:G50"/>
    <mergeCell ref="A48:A49"/>
    <mergeCell ref="B48:G48"/>
    <mergeCell ref="B49:G49"/>
    <mergeCell ref="B54:G54"/>
    <mergeCell ref="A51:G51"/>
    <mergeCell ref="A52:G52"/>
    <mergeCell ref="A56:G56"/>
    <mergeCell ref="A55:G55"/>
    <mergeCell ref="A53:A54"/>
    <mergeCell ref="B53:G53"/>
    <mergeCell ref="A41:G42"/>
    <mergeCell ref="H41:H42"/>
    <mergeCell ref="J41:J42"/>
    <mergeCell ref="L41:L42"/>
    <mergeCell ref="M41:M42"/>
    <mergeCell ref="A43:G43"/>
    <mergeCell ref="A44:G44"/>
    <mergeCell ref="A47:G47"/>
    <mergeCell ref="A45:A46"/>
    <mergeCell ref="B45:G45"/>
    <mergeCell ref="B46:G46"/>
    <mergeCell ref="L27:L28"/>
    <mergeCell ref="M27:M28"/>
    <mergeCell ref="A29:G29"/>
    <mergeCell ref="A30:G30"/>
    <mergeCell ref="B33:G33"/>
    <mergeCell ref="A31:G31"/>
    <mergeCell ref="A32:A35"/>
    <mergeCell ref="B32:G32"/>
    <mergeCell ref="B35:G35"/>
    <mergeCell ref="B34:G34"/>
    <mergeCell ref="A27:G28"/>
    <mergeCell ref="H27:H28"/>
    <mergeCell ref="J27:J28"/>
    <mergeCell ref="A1:M1"/>
    <mergeCell ref="A3:B3"/>
    <mergeCell ref="C3:D3"/>
    <mergeCell ref="I3:M3"/>
    <mergeCell ref="A6:M6"/>
    <mergeCell ref="A11:G12"/>
    <mergeCell ref="H11:H12"/>
    <mergeCell ref="J11:J12"/>
    <mergeCell ref="L11:L12"/>
    <mergeCell ref="M11:M12"/>
    <mergeCell ref="A13:G13"/>
    <mergeCell ref="B17:G17"/>
    <mergeCell ref="A14:G14"/>
    <mergeCell ref="A15:G15"/>
    <mergeCell ref="B19:G19"/>
    <mergeCell ref="A23:M23"/>
    <mergeCell ref="B18:G18"/>
    <mergeCell ref="A16:A19"/>
    <mergeCell ref="B16:G16"/>
  </mergeCells>
  <phoneticPr fontId="2" type="noConversion"/>
  <printOptions horizontalCentered="1" verticalCentered="1"/>
  <pageMargins left="0.59055118110236227" right="0.59055118110236227" top="0.98425196850393704" bottom="0.78740157480314965" header="0.51181102362204722" footer="0.51181102362204722"/>
  <pageSetup paperSize="9" scale="84" orientation="portrait" r:id="rId1"/>
  <headerFooter alignWithMargins="0">
    <oddHeader>&amp;L&amp;"바탕체,보통"&amp;16&amp;P+3 (제190회임시회-본회의 제1차부록)</oddHeader>
  </headerFooter>
  <rowBreaks count="3" manualBreakCount="3">
    <brk id="22" max="15" man="1"/>
    <brk id="56" max="15" man="1"/>
    <brk id="110" max="1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의안제출</vt:lpstr>
      <vt:lpstr>의안제출!Print_Area</vt:lpstr>
    </vt:vector>
  </TitlesOfParts>
  <Company>2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예산01</dc:creator>
  <cp:lastModifiedBy>user</cp:lastModifiedBy>
  <cp:lastPrinted>2020-04-08T07:35:20Z</cp:lastPrinted>
  <dcterms:created xsi:type="dcterms:W3CDTF">2005-05-07T02:26:37Z</dcterms:created>
  <dcterms:modified xsi:type="dcterms:W3CDTF">2020-08-31T01:54:49Z</dcterms:modified>
</cp:coreProperties>
</file>